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6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7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8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9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10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11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12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13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14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15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16.xml" ContentType="application/vnd.openxmlformats-officedocument.drawing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17.xml" ContentType="application/vnd.openxmlformats-officedocument.drawing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18.xml" ContentType="application/vnd.openxmlformats-officedocument.drawing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19.xml" ContentType="application/vnd.openxmlformats-officedocument.drawing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20.xml" ContentType="application/vnd.openxmlformats-officedocument.drawing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21.xml" ContentType="application/vnd.openxmlformats-officedocument.drawing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Kniel See Jan 2026\"/>
    </mc:Choice>
  </mc:AlternateContent>
  <xr:revisionPtr revIDLastSave="0" documentId="13_ncr:1_{9D20E448-026A-4AEF-9477-A0AE6A006C07}" xr6:coauthVersionLast="47" xr6:coauthVersionMax="47" xr10:uidLastSave="{00000000-0000-0000-0000-000000000000}"/>
  <bookViews>
    <workbookView xWindow="-120" yWindow="-120" windowWidth="21840" windowHeight="13020" activeTab="6" xr2:uid="{DDE1B4E6-881F-4985-9F51-157788D8CE49}"/>
  </bookViews>
  <sheets>
    <sheet name="Tabelle1" sheetId="1" r:id="rId1"/>
    <sheet name="Tabelle4" sheetId="4" r:id="rId2"/>
    <sheet name="Tabelle2" sheetId="2" r:id="rId3"/>
    <sheet name="Tabelle5" sheetId="5" r:id="rId4"/>
    <sheet name="Tabelle1 (2)" sheetId="22" r:id="rId5"/>
    <sheet name="Tabelle3" sheetId="3" r:id="rId6"/>
    <sheet name="Tabelle6" sheetId="6" r:id="rId7"/>
    <sheet name="Tabelle7" sheetId="7" r:id="rId8"/>
    <sheet name="Tabelle8" sheetId="8" r:id="rId9"/>
    <sheet name="Tabelle9" sheetId="9" r:id="rId10"/>
    <sheet name="Tabelle10" sheetId="10" r:id="rId11"/>
    <sheet name="Tabelle13" sheetId="13" r:id="rId12"/>
    <sheet name="Tabelle14" sheetId="14" r:id="rId13"/>
    <sheet name="Tabelle11" sheetId="11" r:id="rId14"/>
    <sheet name="Tabelle12" sheetId="12" r:id="rId15"/>
    <sheet name="Tabelle15" sheetId="15" r:id="rId16"/>
    <sheet name="Tabelle16" sheetId="16" r:id="rId17"/>
    <sheet name="Tabelle19" sheetId="19" r:id="rId18"/>
    <sheet name="Tabelle17" sheetId="17" r:id="rId19"/>
    <sheet name="Tabelle20" sheetId="20" r:id="rId20"/>
    <sheet name="Tabelle18" sheetId="18" r:id="rId21"/>
    <sheet name="Tabelle21" sheetId="21" r:id="rId22"/>
  </sheets>
  <definedNames>
    <definedName name="ExterneDaten_1" localSheetId="4" hidden="1">'Tabelle1 (2)'!$A$1:$A$2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570" i="6" l="1"/>
  <c r="M572" i="6"/>
  <c r="L568" i="6"/>
  <c r="J420" i="3"/>
  <c r="E364" i="11"/>
  <c r="E352" i="11"/>
  <c r="E336" i="11"/>
  <c r="E323" i="11"/>
  <c r="E315" i="11"/>
  <c r="E297" i="11"/>
  <c r="E275" i="11"/>
  <c r="E243" i="11"/>
  <c r="E288" i="10"/>
  <c r="E266" i="10"/>
  <c r="C164" i="10"/>
  <c r="E254" i="10"/>
  <c r="E235" i="10"/>
  <c r="E227" i="10"/>
  <c r="E212" i="10"/>
  <c r="E190" i="10"/>
  <c r="C280" i="10"/>
  <c r="C254" i="10"/>
  <c r="C308" i="10"/>
  <c r="C307" i="10"/>
  <c r="C174" i="10"/>
  <c r="C216" i="10"/>
  <c r="C286" i="10"/>
  <c r="C244" i="10"/>
  <c r="C302" i="10"/>
  <c r="C210" i="10"/>
  <c r="C204" i="10"/>
  <c r="C203" i="10"/>
  <c r="C223" i="10"/>
  <c r="C271" i="10"/>
  <c r="C313" i="10"/>
  <c r="C238" i="10"/>
  <c r="C179" i="10"/>
  <c r="C279" i="10"/>
  <c r="C178" i="10"/>
  <c r="C194" i="10"/>
  <c r="C209" i="10"/>
  <c r="C303" i="10"/>
  <c r="C265" i="10"/>
  <c r="C311" i="10"/>
  <c r="C185" i="10"/>
  <c r="C208" i="10"/>
  <c r="C184" i="10"/>
  <c r="C207" i="10"/>
  <c r="C292" i="10"/>
  <c r="C273" i="10"/>
  <c r="C206" i="10"/>
  <c r="C287" i="10"/>
  <c r="C187" i="10"/>
  <c r="C259" i="10"/>
  <c r="C285" i="10"/>
  <c r="C168" i="10"/>
  <c r="C305" i="10"/>
  <c r="C284" i="10"/>
  <c r="C243" i="10"/>
  <c r="C229" i="10"/>
  <c r="C202" i="10"/>
  <c r="C283" i="10"/>
  <c r="C231" i="10"/>
  <c r="C272" i="10"/>
  <c r="C263" i="10"/>
  <c r="C241" i="10"/>
  <c r="C269" i="10"/>
  <c r="C167" i="10"/>
  <c r="C282" i="10"/>
  <c r="C291" i="10"/>
  <c r="C222" i="10"/>
  <c r="C268" i="10"/>
  <c r="C240" i="10"/>
  <c r="C183" i="10"/>
  <c r="C228" i="10"/>
  <c r="C281" i="10"/>
  <c r="C267" i="10"/>
  <c r="C266" i="10"/>
  <c r="C235" i="10"/>
  <c r="C182" i="10"/>
  <c r="C166" i="10"/>
  <c r="C301" i="10"/>
  <c r="C290" i="10"/>
  <c r="C201" i="10"/>
  <c r="C304" i="10"/>
  <c r="C200" i="10"/>
  <c r="C205" i="10"/>
  <c r="C258" i="10"/>
  <c r="C247" i="10"/>
  <c r="C237" i="10"/>
  <c r="C236" i="10"/>
  <c r="C177" i="10"/>
  <c r="C234" i="10"/>
  <c r="C233" i="10"/>
  <c r="C257" i="10"/>
  <c r="C193" i="10"/>
  <c r="C300" i="10"/>
  <c r="C297" i="10"/>
  <c r="C199" i="10"/>
  <c r="C289" i="10"/>
  <c r="C198" i="10"/>
  <c r="C220" i="10"/>
  <c r="C176" i="10"/>
  <c r="C221" i="10"/>
  <c r="C250" i="10"/>
  <c r="C294" i="10"/>
  <c r="C249" i="10"/>
  <c r="C264" i="10"/>
  <c r="C186" i="10"/>
  <c r="C278" i="10"/>
  <c r="C299" i="10"/>
  <c r="C192" i="10"/>
  <c r="C170" i="10"/>
  <c r="C277" i="10"/>
  <c r="C306" i="10"/>
  <c r="C169" i="10"/>
  <c r="C242" i="10"/>
  <c r="C248" i="10"/>
  <c r="C270" i="10"/>
  <c r="C312" i="10"/>
  <c r="C188" i="10"/>
  <c r="C215" i="10"/>
  <c r="C214" i="10"/>
  <c r="C276" i="10"/>
  <c r="C227" i="10"/>
  <c r="C213" i="10"/>
  <c r="C181" i="10"/>
  <c r="C219" i="10"/>
  <c r="C288" i="10"/>
  <c r="C180" i="10"/>
  <c r="C212" i="10"/>
  <c r="C310" i="10"/>
  <c r="C218" i="10"/>
  <c r="C217" i="10"/>
  <c r="C239" i="10"/>
  <c r="C275" i="10"/>
  <c r="C197" i="10"/>
  <c r="C246" i="10"/>
  <c r="C172" i="10"/>
  <c r="C226" i="10"/>
  <c r="C191" i="10"/>
  <c r="C309" i="10"/>
  <c r="C211" i="10"/>
  <c r="C190" i="10"/>
  <c r="C252" i="10"/>
  <c r="C230" i="10"/>
  <c r="C256" i="10"/>
  <c r="C262" i="10"/>
  <c r="C274" i="10"/>
  <c r="C171" i="10"/>
  <c r="C293" i="10"/>
  <c r="C253" i="10"/>
  <c r="C225" i="10"/>
  <c r="C298" i="10"/>
  <c r="C224" i="10"/>
  <c r="C245" i="10"/>
  <c r="C165" i="10"/>
  <c r="C196" i="10"/>
  <c r="C261" i="10"/>
  <c r="C232" i="10"/>
  <c r="C255" i="10"/>
  <c r="C173" i="10"/>
  <c r="C175" i="10"/>
  <c r="C295" i="10"/>
  <c r="C189" i="10"/>
  <c r="C251" i="10"/>
  <c r="C195" i="10"/>
  <c r="C296" i="10"/>
  <c r="C260" i="10"/>
  <c r="B370" i="21"/>
  <c r="G357" i="21"/>
  <c r="F353" i="21"/>
  <c r="E341" i="21"/>
  <c r="E333" i="21"/>
  <c r="E321" i="21"/>
  <c r="E292" i="21"/>
  <c r="E260" i="21"/>
  <c r="E224" i="21"/>
  <c r="E197" i="21"/>
  <c r="C222" i="21"/>
  <c r="C221" i="21"/>
  <c r="C298" i="21"/>
  <c r="C244" i="21"/>
  <c r="C290" i="21"/>
  <c r="C229" i="21"/>
  <c r="C186" i="21"/>
  <c r="C194" i="21"/>
  <c r="C320" i="21"/>
  <c r="C205" i="21"/>
  <c r="C243" i="21"/>
  <c r="C285" i="21"/>
  <c r="C228" i="21"/>
  <c r="C220" i="21"/>
  <c r="C297" i="21"/>
  <c r="C258" i="21"/>
  <c r="C267" i="21"/>
  <c r="C219" i="21"/>
  <c r="C272" i="21"/>
  <c r="C337" i="21"/>
  <c r="C235" i="21"/>
  <c r="C324" i="21"/>
  <c r="C284" i="21"/>
  <c r="C289" i="21"/>
  <c r="C323" i="21"/>
  <c r="C204" i="21"/>
  <c r="C345" i="21"/>
  <c r="C343" i="21"/>
  <c r="C316" i="21"/>
  <c r="C257" i="21"/>
  <c r="C242" i="21"/>
  <c r="C283" i="21"/>
  <c r="C208" i="21"/>
  <c r="C227" i="21"/>
  <c r="C271" i="21"/>
  <c r="C331" i="21"/>
  <c r="C296" i="21"/>
  <c r="C218" i="21"/>
  <c r="C327" i="21"/>
  <c r="C256" i="21"/>
  <c r="C306" i="21"/>
  <c r="C187" i="21"/>
  <c r="C288" i="21"/>
  <c r="C203" i="21"/>
  <c r="C270" i="21"/>
  <c r="C217" i="21"/>
  <c r="C226" i="21"/>
  <c r="C269" i="21"/>
  <c r="C330" i="21"/>
  <c r="C282" i="21"/>
  <c r="C207" i="21"/>
  <c r="C312" i="21"/>
  <c r="C281" i="21"/>
  <c r="C255" i="21"/>
  <c r="C305" i="21"/>
  <c r="C249" i="21"/>
  <c r="C216" i="21"/>
  <c r="C241" i="21"/>
  <c r="C280" i="21"/>
  <c r="C334" i="21"/>
  <c r="C266" i="21"/>
  <c r="C265" i="21"/>
  <c r="C264" i="21"/>
  <c r="C279" i="21"/>
  <c r="C268" i="21"/>
  <c r="C348" i="21"/>
  <c r="C342" i="21"/>
  <c r="C278" i="21"/>
  <c r="C188" i="21"/>
  <c r="C200" i="21"/>
  <c r="C263" i="21"/>
  <c r="C335" i="21"/>
  <c r="C304" i="21"/>
  <c r="C206" i="21"/>
  <c r="C333" i="21"/>
  <c r="C303" i="21"/>
  <c r="C248" i="21"/>
  <c r="C215" i="21"/>
  <c r="C295" i="21"/>
  <c r="C311" i="21"/>
  <c r="C234" i="21"/>
  <c r="C254" i="21"/>
  <c r="C240" i="21"/>
  <c r="C199" i="21"/>
  <c r="C239" i="21"/>
  <c r="C193" i="21"/>
  <c r="C262" i="21"/>
  <c r="C344" i="21"/>
  <c r="C253" i="21"/>
  <c r="C252" i="21"/>
  <c r="C225" i="21"/>
  <c r="C247" i="21"/>
  <c r="C336" i="21"/>
  <c r="C210" i="21"/>
  <c r="C202" i="21"/>
  <c r="C198" i="21"/>
  <c r="C277" i="21"/>
  <c r="C302" i="21"/>
  <c r="C195" i="21"/>
  <c r="C315" i="21"/>
  <c r="C246" i="21"/>
  <c r="C192" i="21"/>
  <c r="C276" i="21"/>
  <c r="C310" i="21"/>
  <c r="C351" i="21"/>
  <c r="C309" i="21"/>
  <c r="C314" i="21"/>
  <c r="C339" i="21"/>
  <c r="C313" i="21"/>
  <c r="C190" i="21"/>
  <c r="C294" i="21"/>
  <c r="C293" i="21"/>
  <c r="C184" i="21"/>
  <c r="C214" i="21"/>
  <c r="C238" i="21"/>
  <c r="C329" i="21"/>
  <c r="C341" i="21"/>
  <c r="C319" i="21"/>
  <c r="C347" i="21"/>
  <c r="C328" i="21"/>
  <c r="C318" i="21"/>
  <c r="C211" i="21"/>
  <c r="C346" i="21"/>
  <c r="C340" i="21"/>
  <c r="C275" i="21"/>
  <c r="C233" i="21"/>
  <c r="C321" i="21"/>
  <c r="C197" i="21"/>
  <c r="C338" i="21"/>
  <c r="C209" i="21"/>
  <c r="C261" i="21"/>
  <c r="C317" i="21"/>
  <c r="C292" i="21"/>
  <c r="C260" i="21"/>
  <c r="C213" i="21"/>
  <c r="C237" i="21"/>
  <c r="C201" i="21"/>
  <c r="C326" i="21"/>
  <c r="C196" i="21"/>
  <c r="C322" i="21"/>
  <c r="C259" i="21"/>
  <c r="C185" i="21"/>
  <c r="C301" i="21"/>
  <c r="C325" i="21"/>
  <c r="C291" i="21"/>
  <c r="C245" i="21"/>
  <c r="C287" i="21"/>
  <c r="C332" i="21"/>
  <c r="C232" i="21"/>
  <c r="C350" i="21"/>
  <c r="C349" i="21"/>
  <c r="C224" i="21"/>
  <c r="C212" i="21"/>
  <c r="C300" i="21"/>
  <c r="C286" i="21"/>
  <c r="C183" i="21"/>
  <c r="C191" i="21"/>
  <c r="C189" i="21"/>
  <c r="C236" i="21"/>
  <c r="C231" i="21"/>
  <c r="C230" i="21"/>
  <c r="C274" i="21"/>
  <c r="C299" i="21"/>
  <c r="C308" i="21"/>
  <c r="C251" i="21"/>
  <c r="C307" i="21"/>
  <c r="C273" i="21"/>
  <c r="C223" i="21"/>
  <c r="C250" i="21"/>
  <c r="B326" i="18"/>
  <c r="G312" i="18"/>
  <c r="F308" i="18"/>
  <c r="E170" i="19"/>
  <c r="E160" i="19"/>
  <c r="E146" i="19"/>
  <c r="E129" i="19"/>
  <c r="C115" i="19"/>
  <c r="C149" i="19"/>
  <c r="C144" i="19"/>
  <c r="C196" i="19"/>
  <c r="C170" i="19"/>
  <c r="C153" i="19"/>
  <c r="C140" i="19"/>
  <c r="C143" i="19"/>
  <c r="C120" i="19"/>
  <c r="C189" i="19"/>
  <c r="C163" i="19"/>
  <c r="C134" i="19"/>
  <c r="C183" i="19"/>
  <c r="C123" i="19"/>
  <c r="C148" i="19"/>
  <c r="C111" i="19"/>
  <c r="C133" i="19"/>
  <c r="C156" i="19"/>
  <c r="C139" i="19"/>
  <c r="C147" i="19"/>
  <c r="C187" i="19"/>
  <c r="C169" i="19"/>
  <c r="C190" i="19"/>
  <c r="C172" i="19"/>
  <c r="C176" i="19"/>
  <c r="C152" i="19"/>
  <c r="C178" i="19"/>
  <c r="C142" i="19"/>
  <c r="C175" i="19"/>
  <c r="C151" i="19"/>
  <c r="C132" i="19"/>
  <c r="C171" i="19"/>
  <c r="C131" i="19"/>
  <c r="C155" i="19"/>
  <c r="C127" i="19"/>
  <c r="C146" i="19"/>
  <c r="C130" i="19"/>
  <c r="C193" i="19"/>
  <c r="C204" i="19"/>
  <c r="C110" i="19"/>
  <c r="C138" i="19"/>
  <c r="C114" i="19"/>
  <c r="C181" i="19"/>
  <c r="C165" i="19"/>
  <c r="C201" i="19"/>
  <c r="C154" i="19"/>
  <c r="C198" i="19"/>
  <c r="C173" i="19"/>
  <c r="C150" i="19"/>
  <c r="C161" i="19"/>
  <c r="C122" i="19"/>
  <c r="C166" i="19"/>
  <c r="C162" i="19"/>
  <c r="C113" i="19"/>
  <c r="C177" i="19"/>
  <c r="C180" i="19"/>
  <c r="C137" i="19"/>
  <c r="C197" i="19"/>
  <c r="C160" i="19"/>
  <c r="C186" i="19"/>
  <c r="C158" i="19"/>
  <c r="C199" i="19"/>
  <c r="C200" i="19"/>
  <c r="C129" i="19"/>
  <c r="C141" i="19"/>
  <c r="C119" i="19"/>
  <c r="C188" i="19"/>
  <c r="C118" i="19"/>
  <c r="C145" i="19"/>
  <c r="C179" i="19"/>
  <c r="C117" i="19"/>
  <c r="C126" i="19"/>
  <c r="C157" i="19"/>
  <c r="C185" i="19"/>
  <c r="C184" i="19"/>
  <c r="C182" i="19"/>
  <c r="C112" i="19"/>
  <c r="C136" i="19"/>
  <c r="C191" i="19"/>
  <c r="C168" i="19"/>
  <c r="C135" i="19"/>
  <c r="C125" i="19"/>
  <c r="C202" i="19"/>
  <c r="C124" i="19"/>
  <c r="C195" i="19"/>
  <c r="C192" i="19"/>
  <c r="C121" i="19"/>
  <c r="C164" i="19"/>
  <c r="C116" i="19"/>
  <c r="C167" i="19"/>
  <c r="C159" i="19"/>
  <c r="C203" i="19"/>
  <c r="C128" i="19"/>
  <c r="C174" i="19"/>
  <c r="C194" i="19"/>
  <c r="C99" i="19"/>
  <c r="C98" i="19"/>
  <c r="C97" i="19"/>
  <c r="C96" i="19"/>
  <c r="C95" i="19"/>
  <c r="C94" i="19"/>
  <c r="C93" i="19"/>
  <c r="C92" i="19"/>
  <c r="C91" i="19"/>
  <c r="C90" i="19"/>
  <c r="C89" i="19"/>
  <c r="C88" i="19"/>
  <c r="C87" i="19"/>
  <c r="C86" i="19"/>
  <c r="C85" i="19"/>
  <c r="C84" i="19"/>
  <c r="C83" i="19"/>
  <c r="C82" i="19"/>
  <c r="C81" i="19"/>
  <c r="C80" i="19"/>
  <c r="C79" i="19"/>
  <c r="C78" i="19"/>
  <c r="C77" i="19"/>
  <c r="C76" i="19"/>
  <c r="C75" i="19"/>
  <c r="C74" i="19"/>
  <c r="C73" i="19"/>
  <c r="C72" i="19"/>
  <c r="C71" i="19"/>
  <c r="C70" i="19"/>
  <c r="C69" i="19"/>
  <c r="C68" i="19"/>
  <c r="C67" i="19"/>
  <c r="C66" i="19"/>
  <c r="C65" i="19"/>
  <c r="C64" i="19"/>
  <c r="C63" i="19"/>
  <c r="C62" i="19"/>
  <c r="C61" i="19"/>
  <c r="C60" i="19"/>
  <c r="C59" i="19"/>
  <c r="C58" i="19"/>
  <c r="C57" i="19"/>
  <c r="C56" i="19"/>
  <c r="C55" i="19"/>
  <c r="C54" i="19"/>
  <c r="C53" i="19"/>
  <c r="C52" i="19"/>
  <c r="C51" i="19"/>
  <c r="C50" i="19"/>
  <c r="C49" i="19"/>
  <c r="C48" i="19"/>
  <c r="C47" i="19"/>
  <c r="C46" i="19"/>
  <c r="C45" i="19"/>
  <c r="C44" i="19"/>
  <c r="C43" i="19"/>
  <c r="C42" i="19"/>
  <c r="C41" i="19"/>
  <c r="C40" i="19"/>
  <c r="C39" i="19"/>
  <c r="C38" i="19"/>
  <c r="C37" i="19"/>
  <c r="C36" i="19"/>
  <c r="C35" i="19"/>
  <c r="C34" i="19"/>
  <c r="C33" i="19"/>
  <c r="C32" i="19"/>
  <c r="C31" i="19"/>
  <c r="C30" i="19"/>
  <c r="C29" i="19"/>
  <c r="C28" i="19"/>
  <c r="C27" i="19"/>
  <c r="C26" i="19"/>
  <c r="C25" i="19"/>
  <c r="C24" i="19"/>
  <c r="C23" i="19"/>
  <c r="C22" i="19"/>
  <c r="C21" i="19"/>
  <c r="C20" i="19"/>
  <c r="C19" i="19"/>
  <c r="C18" i="19"/>
  <c r="C17" i="19"/>
  <c r="C16" i="19"/>
  <c r="C15" i="19"/>
  <c r="C14" i="19"/>
  <c r="C13" i="19"/>
  <c r="C12" i="19"/>
  <c r="C11" i="19"/>
  <c r="C10" i="19"/>
  <c r="C9" i="19"/>
  <c r="C8" i="19"/>
  <c r="C7" i="19"/>
  <c r="C6" i="19"/>
  <c r="C5" i="19"/>
  <c r="A100" i="19"/>
  <c r="E234" i="20"/>
  <c r="E227" i="20"/>
  <c r="E208" i="20"/>
  <c r="E192" i="20"/>
  <c r="E169" i="20"/>
  <c r="E151" i="20"/>
  <c r="C167" i="20"/>
  <c r="C136" i="20"/>
  <c r="C142" i="20"/>
  <c r="C153" i="20"/>
  <c r="C184" i="20"/>
  <c r="C214" i="20"/>
  <c r="C228" i="20"/>
  <c r="C227" i="20"/>
  <c r="C162" i="20"/>
  <c r="C208" i="20"/>
  <c r="C198" i="20"/>
  <c r="C154" i="20"/>
  <c r="C157" i="20"/>
  <c r="C135" i="20"/>
  <c r="C133" i="20"/>
  <c r="C176" i="20"/>
  <c r="C149" i="20"/>
  <c r="C152" i="20"/>
  <c r="C225" i="20"/>
  <c r="C210" i="20"/>
  <c r="C240" i="20"/>
  <c r="C194" i="20"/>
  <c r="C190" i="20"/>
  <c r="C148" i="20"/>
  <c r="C156" i="20"/>
  <c r="C141" i="20"/>
  <c r="C197" i="20"/>
  <c r="C196" i="20"/>
  <c r="C166" i="20"/>
  <c r="C224" i="20"/>
  <c r="C230" i="20"/>
  <c r="C132" i="20"/>
  <c r="C226" i="20"/>
  <c r="C245" i="20"/>
  <c r="C161" i="20"/>
  <c r="C183" i="20"/>
  <c r="C223" i="20"/>
  <c r="C165" i="20"/>
  <c r="C130" i="20"/>
  <c r="C195" i="20"/>
  <c r="C202" i="20"/>
  <c r="C139" i="20"/>
  <c r="C140" i="20"/>
  <c r="C242" i="20"/>
  <c r="C173" i="20"/>
  <c r="C160" i="20"/>
  <c r="C216" i="20"/>
  <c r="C233" i="20"/>
  <c r="C222" i="20"/>
  <c r="C209" i="20"/>
  <c r="C189" i="20"/>
  <c r="C155" i="20"/>
  <c r="C213" i="20"/>
  <c r="C239" i="20"/>
  <c r="C182" i="20"/>
  <c r="C151" i="20"/>
  <c r="C241" i="20"/>
  <c r="C207" i="20"/>
  <c r="C164" i="20"/>
  <c r="C163" i="20"/>
  <c r="C232" i="20"/>
  <c r="C181" i="20"/>
  <c r="C180" i="20"/>
  <c r="C193" i="20"/>
  <c r="C175" i="20"/>
  <c r="C229" i="20"/>
  <c r="C159" i="20"/>
  <c r="C188" i="20"/>
  <c r="C131" i="20"/>
  <c r="C238" i="20"/>
  <c r="C201" i="20"/>
  <c r="C200" i="20"/>
  <c r="C150" i="20"/>
  <c r="C172" i="20"/>
  <c r="C179" i="20"/>
  <c r="C178" i="20"/>
  <c r="C187" i="20"/>
  <c r="C221" i="20"/>
  <c r="C237" i="20"/>
  <c r="C215" i="20"/>
  <c r="C212" i="20"/>
  <c r="C147" i="20"/>
  <c r="C186" i="20"/>
  <c r="C138" i="20"/>
  <c r="C236" i="20"/>
  <c r="C171" i="20"/>
  <c r="C211" i="20"/>
  <c r="C220" i="20"/>
  <c r="C146" i="20"/>
  <c r="C199" i="20"/>
  <c r="C170" i="20"/>
  <c r="C235" i="20"/>
  <c r="C244" i="20"/>
  <c r="C243" i="20"/>
  <c r="C219" i="20"/>
  <c r="C218" i="20"/>
  <c r="C185" i="20"/>
  <c r="C145" i="20"/>
  <c r="C234" i="20"/>
  <c r="C205" i="20"/>
  <c r="C204" i="20"/>
  <c r="C192" i="20"/>
  <c r="C137" i="20"/>
  <c r="C191" i="20"/>
  <c r="C217" i="20"/>
  <c r="C206" i="20"/>
  <c r="C158" i="20"/>
  <c r="C134" i="20"/>
  <c r="C174" i="20"/>
  <c r="C169" i="20"/>
  <c r="C203" i="20"/>
  <c r="C177" i="20"/>
  <c r="C168" i="20"/>
  <c r="C144" i="20"/>
  <c r="C231" i="20"/>
  <c r="C143" i="20"/>
  <c r="A121" i="20"/>
  <c r="C120" i="20"/>
  <c r="C119" i="20"/>
  <c r="C118" i="20"/>
  <c r="C117" i="20"/>
  <c r="C116" i="20"/>
  <c r="C115" i="20"/>
  <c r="C114" i="20"/>
  <c r="C113" i="20"/>
  <c r="C112" i="20"/>
  <c r="C111" i="20"/>
  <c r="C110" i="20"/>
  <c r="C109" i="20"/>
  <c r="C108" i="20"/>
  <c r="C107" i="20"/>
  <c r="C106" i="20"/>
  <c r="C105" i="20"/>
  <c r="C104" i="20"/>
  <c r="C103" i="20"/>
  <c r="C102" i="20"/>
  <c r="C101" i="20"/>
  <c r="C100" i="20"/>
  <c r="A174" i="21"/>
  <c r="C173" i="21"/>
  <c r="C172" i="21"/>
  <c r="C171" i="21"/>
  <c r="C170" i="21"/>
  <c r="C169" i="21"/>
  <c r="C168" i="21"/>
  <c r="C167" i="21"/>
  <c r="C166" i="21"/>
  <c r="C165" i="21"/>
  <c r="C164" i="21"/>
  <c r="C163" i="21"/>
  <c r="C162" i="21"/>
  <c r="C161" i="21"/>
  <c r="C160" i="21"/>
  <c r="C159" i="21"/>
  <c r="C158" i="21"/>
  <c r="C157" i="21"/>
  <c r="C156" i="21"/>
  <c r="C155" i="21"/>
  <c r="C154" i="21"/>
  <c r="C153" i="21"/>
  <c r="C152" i="21"/>
  <c r="C151" i="21"/>
  <c r="C150" i="21"/>
  <c r="C149" i="21"/>
  <c r="C148" i="21"/>
  <c r="C147" i="21"/>
  <c r="C146" i="21"/>
  <c r="C145" i="21"/>
  <c r="C144" i="21"/>
  <c r="C143" i="21"/>
  <c r="C142" i="21"/>
  <c r="C141" i="21"/>
  <c r="C140" i="21"/>
  <c r="C139" i="21"/>
  <c r="C138" i="21"/>
  <c r="C137" i="21"/>
  <c r="C136" i="21"/>
  <c r="C135" i="21"/>
  <c r="C134" i="21"/>
  <c r="C133" i="21"/>
  <c r="C132" i="21"/>
  <c r="C131" i="21"/>
  <c r="C130" i="21"/>
  <c r="C129" i="21"/>
  <c r="C128" i="21"/>
  <c r="C127" i="21"/>
  <c r="C126" i="21"/>
  <c r="C125" i="21"/>
  <c r="C124" i="21"/>
  <c r="C123" i="21"/>
  <c r="C122" i="21"/>
  <c r="C121" i="21"/>
  <c r="C120" i="21"/>
  <c r="C119" i="21"/>
  <c r="C118" i="21"/>
  <c r="C117" i="21"/>
  <c r="C116" i="21"/>
  <c r="C115" i="21"/>
  <c r="C114" i="21"/>
  <c r="C113" i="21"/>
  <c r="C112" i="21"/>
  <c r="C111" i="21"/>
  <c r="C110" i="21"/>
  <c r="C109" i="21"/>
  <c r="C108" i="21"/>
  <c r="C107" i="21"/>
  <c r="C106" i="21"/>
  <c r="C105" i="21"/>
  <c r="C104" i="21"/>
  <c r="C103" i="21"/>
  <c r="C102" i="21"/>
  <c r="C101" i="21"/>
  <c r="C100" i="21"/>
  <c r="C99" i="21"/>
  <c r="C98" i="21"/>
  <c r="C97" i="21"/>
  <c r="C96" i="21"/>
  <c r="C95" i="21"/>
  <c r="C94" i="21"/>
  <c r="C93" i="21"/>
  <c r="C92" i="21"/>
  <c r="C91" i="21"/>
  <c r="C90" i="21"/>
  <c r="C89" i="21"/>
  <c r="C88" i="21"/>
  <c r="C87" i="21"/>
  <c r="C86" i="21"/>
  <c r="C85" i="21"/>
  <c r="C84" i="21"/>
  <c r="C83" i="21"/>
  <c r="C82" i="21"/>
  <c r="C81" i="21"/>
  <c r="C80" i="21"/>
  <c r="C79" i="21"/>
  <c r="C78" i="21"/>
  <c r="C77" i="21"/>
  <c r="C76" i="21"/>
  <c r="C75" i="21"/>
  <c r="C74" i="21"/>
  <c r="C73" i="21"/>
  <c r="C72" i="21"/>
  <c r="C71" i="21"/>
  <c r="C70" i="21"/>
  <c r="C69" i="21"/>
  <c r="C68" i="21"/>
  <c r="C67" i="21"/>
  <c r="C66" i="21"/>
  <c r="C65" i="21"/>
  <c r="C64" i="21"/>
  <c r="C63" i="21"/>
  <c r="C62" i="21"/>
  <c r="C61" i="21"/>
  <c r="C60" i="21"/>
  <c r="C59" i="21"/>
  <c r="C58" i="21"/>
  <c r="C57" i="21"/>
  <c r="C56" i="21"/>
  <c r="C55" i="21"/>
  <c r="C54" i="21"/>
  <c r="C53" i="21"/>
  <c r="C52" i="21"/>
  <c r="C51" i="21"/>
  <c r="C50" i="21"/>
  <c r="C49" i="21"/>
  <c r="C48" i="21"/>
  <c r="C47" i="21"/>
  <c r="C46" i="21"/>
  <c r="C45" i="21"/>
  <c r="C44" i="21"/>
  <c r="C43" i="21"/>
  <c r="C42" i="21"/>
  <c r="C41" i="21"/>
  <c r="C40" i="21"/>
  <c r="C39" i="21"/>
  <c r="C38" i="21"/>
  <c r="C37" i="21"/>
  <c r="C36" i="21"/>
  <c r="C35" i="21"/>
  <c r="C34" i="21"/>
  <c r="C33" i="21"/>
  <c r="C32" i="21"/>
  <c r="C31" i="21"/>
  <c r="C30" i="21"/>
  <c r="C29" i="21"/>
  <c r="C28" i="21"/>
  <c r="C27" i="21"/>
  <c r="C26" i="21"/>
  <c r="C25" i="21"/>
  <c r="C24" i="21"/>
  <c r="C23" i="21"/>
  <c r="C22" i="21"/>
  <c r="C21" i="21"/>
  <c r="C20" i="21"/>
  <c r="C19" i="21"/>
  <c r="C18" i="21"/>
  <c r="C17" i="21"/>
  <c r="C16" i="21"/>
  <c r="C15" i="21"/>
  <c r="C14" i="21"/>
  <c r="C13" i="21"/>
  <c r="C12" i="21"/>
  <c r="C11" i="21"/>
  <c r="C10" i="21"/>
  <c r="C9" i="21"/>
  <c r="C8" i="21"/>
  <c r="C7" i="21"/>
  <c r="C6" i="21"/>
  <c r="C5" i="21"/>
  <c r="C99" i="20"/>
  <c r="C98" i="20"/>
  <c r="C97" i="20"/>
  <c r="C96" i="20"/>
  <c r="C95" i="20"/>
  <c r="C94" i="20"/>
  <c r="C93" i="20"/>
  <c r="C92" i="20"/>
  <c r="C91" i="20"/>
  <c r="C90" i="20"/>
  <c r="C89" i="20"/>
  <c r="C88" i="20"/>
  <c r="C87" i="20"/>
  <c r="C86" i="20"/>
  <c r="C85" i="20"/>
  <c r="C84" i="20"/>
  <c r="C83" i="20"/>
  <c r="C82" i="20"/>
  <c r="C81" i="20"/>
  <c r="C80" i="20"/>
  <c r="C79" i="20"/>
  <c r="C78" i="20"/>
  <c r="C77" i="20"/>
  <c r="C76" i="20"/>
  <c r="C75" i="20"/>
  <c r="C74" i="20"/>
  <c r="C73" i="20"/>
  <c r="C72" i="20"/>
  <c r="C71" i="20"/>
  <c r="C70" i="20"/>
  <c r="C69" i="20"/>
  <c r="C68" i="20"/>
  <c r="C67" i="20"/>
  <c r="C66" i="20"/>
  <c r="C65" i="20"/>
  <c r="C64" i="20"/>
  <c r="C63" i="20"/>
  <c r="C62" i="20"/>
  <c r="C61" i="20"/>
  <c r="C60" i="20"/>
  <c r="C59" i="20"/>
  <c r="C58" i="20"/>
  <c r="C57" i="20"/>
  <c r="C56" i="20"/>
  <c r="C55" i="20"/>
  <c r="C54" i="20"/>
  <c r="C53" i="20"/>
  <c r="C52" i="20"/>
  <c r="C51" i="20"/>
  <c r="C50" i="20"/>
  <c r="C49" i="20"/>
  <c r="C48" i="20"/>
  <c r="C47" i="20"/>
  <c r="C46" i="20"/>
  <c r="C45" i="20"/>
  <c r="C44" i="20"/>
  <c r="C43" i="20"/>
  <c r="C42" i="20"/>
  <c r="C41" i="20"/>
  <c r="C40" i="20"/>
  <c r="C39" i="20"/>
  <c r="C38" i="20"/>
  <c r="C37" i="20"/>
  <c r="C36" i="20"/>
  <c r="C35" i="20"/>
  <c r="C34" i="20"/>
  <c r="C33" i="20"/>
  <c r="C32" i="20"/>
  <c r="C31" i="20"/>
  <c r="C30" i="20"/>
  <c r="C29" i="20"/>
  <c r="C28" i="20"/>
  <c r="C27" i="20"/>
  <c r="C26" i="20"/>
  <c r="C25" i="20"/>
  <c r="C24" i="20"/>
  <c r="C23" i="20"/>
  <c r="C22" i="20"/>
  <c r="C21" i="20"/>
  <c r="C20" i="20"/>
  <c r="C19" i="20"/>
  <c r="C18" i="20"/>
  <c r="C17" i="20"/>
  <c r="C16" i="20"/>
  <c r="C15" i="20"/>
  <c r="C14" i="20"/>
  <c r="C13" i="20"/>
  <c r="C12" i="20"/>
  <c r="C11" i="20"/>
  <c r="C10" i="20"/>
  <c r="C9" i="20"/>
  <c r="C8" i="20"/>
  <c r="C7" i="20"/>
  <c r="C6" i="20"/>
  <c r="C5" i="20"/>
  <c r="E179" i="16"/>
  <c r="E168" i="16"/>
  <c r="E155" i="16"/>
  <c r="E143" i="16"/>
  <c r="E137" i="16"/>
  <c r="E127" i="16"/>
  <c r="E117" i="16"/>
  <c r="C115" i="16"/>
  <c r="C171" i="16"/>
  <c r="C152" i="16"/>
  <c r="C135" i="16"/>
  <c r="C165" i="16"/>
  <c r="C170" i="16"/>
  <c r="C139" i="16"/>
  <c r="C164" i="16"/>
  <c r="C177" i="16"/>
  <c r="C142" i="16"/>
  <c r="C183" i="16"/>
  <c r="C122" i="16"/>
  <c r="C105" i="16"/>
  <c r="C104" i="16"/>
  <c r="C121" i="16"/>
  <c r="C110" i="16"/>
  <c r="C182" i="16"/>
  <c r="C163" i="16"/>
  <c r="C141" i="16"/>
  <c r="C160" i="16"/>
  <c r="C150" i="16"/>
  <c r="C103" i="16"/>
  <c r="C118" i="16"/>
  <c r="C178" i="16"/>
  <c r="C175" i="16"/>
  <c r="C167" i="16"/>
  <c r="C180" i="16"/>
  <c r="C126" i="16"/>
  <c r="C114" i="16"/>
  <c r="C125" i="16"/>
  <c r="C138" i="16"/>
  <c r="C137" i="16"/>
  <c r="C153" i="16"/>
  <c r="C162" i="16"/>
  <c r="C113" i="16"/>
  <c r="C161" i="16"/>
  <c r="C147" i="16"/>
  <c r="C124" i="16"/>
  <c r="C143" i="16"/>
  <c r="C134" i="16"/>
  <c r="C179" i="16"/>
  <c r="C120" i="16"/>
  <c r="C174" i="16"/>
  <c r="C140" i="16"/>
  <c r="C102" i="16"/>
  <c r="C136" i="16"/>
  <c r="C166" i="16"/>
  <c r="C131" i="16"/>
  <c r="C109" i="16"/>
  <c r="C106" i="16"/>
  <c r="C133" i="16"/>
  <c r="C132" i="16"/>
  <c r="C149" i="16"/>
  <c r="C173" i="16"/>
  <c r="C159" i="16"/>
  <c r="C146" i="16"/>
  <c r="C100" i="16"/>
  <c r="C117" i="16"/>
  <c r="C130" i="16"/>
  <c r="C112" i="16"/>
  <c r="C156" i="16"/>
  <c r="C145" i="16"/>
  <c r="C185" i="16"/>
  <c r="C169" i="16"/>
  <c r="C168" i="16"/>
  <c r="C101" i="16"/>
  <c r="C155" i="16"/>
  <c r="C172" i="16"/>
  <c r="C151" i="16"/>
  <c r="C184" i="16"/>
  <c r="C129" i="16"/>
  <c r="C148" i="16"/>
  <c r="C119" i="16"/>
  <c r="C176" i="16"/>
  <c r="C154" i="16"/>
  <c r="C108" i="16"/>
  <c r="C111" i="16"/>
  <c r="C158" i="16"/>
  <c r="C128" i="16"/>
  <c r="C127" i="16"/>
  <c r="C116" i="16"/>
  <c r="C157" i="16"/>
  <c r="C144" i="16"/>
  <c r="C107" i="16"/>
  <c r="C123" i="16"/>
  <c r="C181" i="16"/>
  <c r="B219" i="17"/>
  <c r="B504" i="14"/>
  <c r="E177" i="17"/>
  <c r="E157" i="17"/>
  <c r="E136" i="17"/>
  <c r="C188" i="17"/>
  <c r="C134" i="17"/>
  <c r="C123" i="17"/>
  <c r="C193" i="17"/>
  <c r="C200" i="17"/>
  <c r="C115" i="17"/>
  <c r="C169" i="17"/>
  <c r="C175" i="17"/>
  <c r="C198" i="17"/>
  <c r="C133" i="17"/>
  <c r="C168" i="17"/>
  <c r="C151" i="17"/>
  <c r="C132" i="17"/>
  <c r="C114" i="17"/>
  <c r="C179" i="17"/>
  <c r="C194" i="17"/>
  <c r="C136" i="17"/>
  <c r="C161" i="17"/>
  <c r="C187" i="17"/>
  <c r="C155" i="17"/>
  <c r="C174" i="17"/>
  <c r="C184" i="17"/>
  <c r="C113" i="17"/>
  <c r="C204" i="17"/>
  <c r="C140" i="17"/>
  <c r="C110" i="17"/>
  <c r="C150" i="17"/>
  <c r="C109" i="17"/>
  <c r="C158" i="17"/>
  <c r="C180" i="17"/>
  <c r="C139" i="17"/>
  <c r="C128" i="17"/>
  <c r="C167" i="17"/>
  <c r="C149" i="17"/>
  <c r="C195" i="17"/>
  <c r="C131" i="17"/>
  <c r="C186" i="17"/>
  <c r="C127" i="17"/>
  <c r="C182" i="17"/>
  <c r="C173" i="17"/>
  <c r="C148" i="17"/>
  <c r="C122" i="17"/>
  <c r="C197" i="17"/>
  <c r="C157" i="17"/>
  <c r="C154" i="17"/>
  <c r="C153" i="17"/>
  <c r="C166" i="17"/>
  <c r="C112" i="17"/>
  <c r="C121" i="17"/>
  <c r="C165" i="17"/>
  <c r="C164" i="17"/>
  <c r="C192" i="17"/>
  <c r="C147" i="17"/>
  <c r="C130" i="17"/>
  <c r="C191" i="17"/>
  <c r="C163" i="17"/>
  <c r="C199" i="17"/>
  <c r="C178" i="17"/>
  <c r="C160" i="17"/>
  <c r="C120" i="17"/>
  <c r="C203" i="17"/>
  <c r="C190" i="17"/>
  <c r="C146" i="17"/>
  <c r="C138" i="17"/>
  <c r="C202" i="17"/>
  <c r="C119" i="17"/>
  <c r="C177" i="17"/>
  <c r="C172" i="17"/>
  <c r="C126" i="17"/>
  <c r="C196" i="17"/>
  <c r="C156" i="17"/>
  <c r="C171" i="17"/>
  <c r="C144" i="17"/>
  <c r="C162" i="17"/>
  <c r="C118" i="17"/>
  <c r="C189" i="17"/>
  <c r="C183" i="17"/>
  <c r="C125" i="17"/>
  <c r="C181" i="17"/>
  <c r="C176" i="17"/>
  <c r="C135" i="17"/>
  <c r="C143" i="17"/>
  <c r="C170" i="17"/>
  <c r="C142" i="17"/>
  <c r="C141" i="17"/>
  <c r="C201" i="17"/>
  <c r="C185" i="17"/>
  <c r="C117" i="17"/>
  <c r="C116" i="17"/>
  <c r="C137" i="17"/>
  <c r="C145" i="17"/>
  <c r="C129" i="17"/>
  <c r="C124" i="17"/>
  <c r="C159" i="17"/>
  <c r="C111" i="17"/>
  <c r="C152" i="17"/>
  <c r="A101" i="17"/>
  <c r="C100" i="17"/>
  <c r="C99" i="17"/>
  <c r="C98" i="17"/>
  <c r="C97" i="17"/>
  <c r="C96" i="17"/>
  <c r="C95" i="17"/>
  <c r="C94" i="17"/>
  <c r="C93" i="17"/>
  <c r="C92" i="17"/>
  <c r="C91" i="17"/>
  <c r="C90" i="17"/>
  <c r="C89" i="17"/>
  <c r="C88" i="17"/>
  <c r="C87" i="17"/>
  <c r="C86" i="17"/>
  <c r="C85" i="17"/>
  <c r="C84" i="17"/>
  <c r="C83" i="17"/>
  <c r="C82" i="17"/>
  <c r="C81" i="17"/>
  <c r="C80" i="17"/>
  <c r="C79" i="17"/>
  <c r="C78" i="17"/>
  <c r="C77" i="17"/>
  <c r="C76" i="17"/>
  <c r="C75" i="17"/>
  <c r="C74" i="17"/>
  <c r="C73" i="17"/>
  <c r="C72" i="17"/>
  <c r="C71" i="17"/>
  <c r="C70" i="17"/>
  <c r="C69" i="17"/>
  <c r="C68" i="17"/>
  <c r="C67" i="17"/>
  <c r="C66" i="17"/>
  <c r="C65" i="17"/>
  <c r="C64" i="17"/>
  <c r="C63" i="17"/>
  <c r="C62" i="17"/>
  <c r="C61" i="17"/>
  <c r="C60" i="17"/>
  <c r="C59" i="17"/>
  <c r="C58" i="17"/>
  <c r="C57" i="17"/>
  <c r="C56" i="17"/>
  <c r="C55" i="17"/>
  <c r="C54" i="17"/>
  <c r="C53" i="17"/>
  <c r="C52" i="17"/>
  <c r="C51" i="17"/>
  <c r="C50" i="17"/>
  <c r="C49" i="17"/>
  <c r="C48" i="17"/>
  <c r="C47" i="17"/>
  <c r="C46" i="17"/>
  <c r="C45" i="17"/>
  <c r="C44" i="17"/>
  <c r="C43" i="17"/>
  <c r="C42" i="17"/>
  <c r="C41" i="17"/>
  <c r="C40" i="17"/>
  <c r="C39" i="17"/>
  <c r="C38" i="17"/>
  <c r="C37" i="17"/>
  <c r="C36" i="17"/>
  <c r="C35" i="17"/>
  <c r="C34" i="17"/>
  <c r="C33" i="17"/>
  <c r="C32" i="17"/>
  <c r="C31" i="17"/>
  <c r="C30" i="17"/>
  <c r="C29" i="17"/>
  <c r="C28" i="17"/>
  <c r="C27" i="17"/>
  <c r="C26" i="17"/>
  <c r="C25" i="17"/>
  <c r="C24" i="17"/>
  <c r="C23" i="17"/>
  <c r="C22" i="17"/>
  <c r="C21" i="17"/>
  <c r="C20" i="17"/>
  <c r="C19" i="17"/>
  <c r="C18" i="17"/>
  <c r="C17" i="17"/>
  <c r="C16" i="17"/>
  <c r="C15" i="17"/>
  <c r="C14" i="17"/>
  <c r="C13" i="17"/>
  <c r="C12" i="17"/>
  <c r="C11" i="17"/>
  <c r="C10" i="17"/>
  <c r="C9" i="17"/>
  <c r="C8" i="17"/>
  <c r="C7" i="17"/>
  <c r="C6" i="17"/>
  <c r="C5" i="17"/>
  <c r="C90" i="16"/>
  <c r="C89" i="16"/>
  <c r="C88" i="16"/>
  <c r="C87" i="16"/>
  <c r="C86" i="16"/>
  <c r="C85" i="16"/>
  <c r="C84" i="16"/>
  <c r="C83" i="16"/>
  <c r="C82" i="16"/>
  <c r="C81" i="16"/>
  <c r="C80" i="16"/>
  <c r="C79" i="16"/>
  <c r="C78" i="16"/>
  <c r="C77" i="16"/>
  <c r="C76" i="16"/>
  <c r="C75" i="16"/>
  <c r="C74" i="16"/>
  <c r="C73" i="16"/>
  <c r="C72" i="16"/>
  <c r="C71" i="16"/>
  <c r="C70" i="16"/>
  <c r="C69" i="16"/>
  <c r="C68" i="16"/>
  <c r="C67" i="16"/>
  <c r="C66" i="16"/>
  <c r="C65" i="16"/>
  <c r="C64" i="16"/>
  <c r="C63" i="16"/>
  <c r="C62" i="16"/>
  <c r="C61" i="16"/>
  <c r="C60" i="16"/>
  <c r="C59" i="16"/>
  <c r="C58" i="16"/>
  <c r="C57" i="16"/>
  <c r="C56" i="16"/>
  <c r="C55" i="16"/>
  <c r="C54" i="16"/>
  <c r="C53" i="16"/>
  <c r="C52" i="16"/>
  <c r="C51" i="16"/>
  <c r="C50" i="16"/>
  <c r="C49" i="16"/>
  <c r="C48" i="16"/>
  <c r="C47" i="16"/>
  <c r="C46" i="16"/>
  <c r="C45" i="16"/>
  <c r="C44" i="16"/>
  <c r="C43" i="16"/>
  <c r="C42" i="16"/>
  <c r="C41" i="16"/>
  <c r="C40" i="16"/>
  <c r="C39" i="16"/>
  <c r="C38" i="16"/>
  <c r="C37" i="16"/>
  <c r="C36" i="16"/>
  <c r="C35" i="16"/>
  <c r="C34" i="16"/>
  <c r="C33" i="16"/>
  <c r="C32" i="16"/>
  <c r="C31" i="16"/>
  <c r="C30" i="16"/>
  <c r="C29" i="16"/>
  <c r="C28" i="16"/>
  <c r="C27" i="16"/>
  <c r="C26" i="16"/>
  <c r="C25" i="16"/>
  <c r="C24" i="16"/>
  <c r="C23" i="16"/>
  <c r="C22" i="16"/>
  <c r="C21" i="16"/>
  <c r="C20" i="16"/>
  <c r="C19" i="16"/>
  <c r="C18" i="16"/>
  <c r="C17" i="16"/>
  <c r="C16" i="16"/>
  <c r="C15" i="16"/>
  <c r="C14" i="16"/>
  <c r="C13" i="16"/>
  <c r="C12" i="16"/>
  <c r="C11" i="16"/>
  <c r="C10" i="16"/>
  <c r="C9" i="16"/>
  <c r="C8" i="16"/>
  <c r="C7" i="16"/>
  <c r="C6" i="16"/>
  <c r="C5" i="16"/>
  <c r="A91" i="16"/>
  <c r="E296" i="18"/>
  <c r="E290" i="18"/>
  <c r="E271" i="18"/>
  <c r="E246" i="18"/>
  <c r="E214" i="18"/>
  <c r="E198" i="18"/>
  <c r="E185" i="18"/>
  <c r="C307" i="18"/>
  <c r="C297" i="18"/>
  <c r="C174" i="18"/>
  <c r="C207" i="18"/>
  <c r="C235" i="18"/>
  <c r="C294" i="18"/>
  <c r="C248" i="18"/>
  <c r="C262" i="18"/>
  <c r="C276" i="18"/>
  <c r="C204" i="18"/>
  <c r="C169" i="18"/>
  <c r="C234" i="18"/>
  <c r="C194" i="18"/>
  <c r="C302" i="18"/>
  <c r="C196" i="18"/>
  <c r="C244" i="18"/>
  <c r="C166" i="18"/>
  <c r="C220" i="18"/>
  <c r="C261" i="18"/>
  <c r="C269" i="18"/>
  <c r="C243" i="18"/>
  <c r="C199" i="18"/>
  <c r="C193" i="18"/>
  <c r="C173" i="18"/>
  <c r="C165" i="18"/>
  <c r="C242" i="18"/>
  <c r="C286" i="18"/>
  <c r="C241" i="18"/>
  <c r="C189" i="18"/>
  <c r="C233" i="18"/>
  <c r="C275" i="18"/>
  <c r="C219" i="18"/>
  <c r="C279" i="18"/>
  <c r="C188" i="18"/>
  <c r="C215" i="18"/>
  <c r="C183" i="18"/>
  <c r="C232" i="18"/>
  <c r="C222" i="18"/>
  <c r="C192" i="18"/>
  <c r="C240" i="18"/>
  <c r="C285" i="18"/>
  <c r="C300" i="18"/>
  <c r="C284" i="18"/>
  <c r="C239" i="18"/>
  <c r="C203" i="18"/>
  <c r="C268" i="18"/>
  <c r="C202" i="18"/>
  <c r="C291" i="18"/>
  <c r="C260" i="18"/>
  <c r="C290" i="18"/>
  <c r="C182" i="18"/>
  <c r="C298" i="18"/>
  <c r="C274" i="18"/>
  <c r="C247" i="18"/>
  <c r="C278" i="18"/>
  <c r="C221" i="18"/>
  <c r="C214" i="18"/>
  <c r="C231" i="18"/>
  <c r="C246" i="18"/>
  <c r="C161" i="18"/>
  <c r="C168" i="18"/>
  <c r="C267" i="18"/>
  <c r="C301" i="18"/>
  <c r="C273" i="18"/>
  <c r="C296" i="18"/>
  <c r="C178" i="18"/>
  <c r="C238" i="18"/>
  <c r="C288" i="18"/>
  <c r="C283" i="18"/>
  <c r="C171" i="18"/>
  <c r="C230" i="18"/>
  <c r="C305" i="18"/>
  <c r="C213" i="18"/>
  <c r="C209" i="18"/>
  <c r="C266" i="18"/>
  <c r="C229" i="18"/>
  <c r="C206" i="18"/>
  <c r="C304" i="18"/>
  <c r="C306" i="18"/>
  <c r="C201" i="18"/>
  <c r="C212" i="18"/>
  <c r="C265" i="18"/>
  <c r="C253" i="18"/>
  <c r="C162" i="18"/>
  <c r="C237" i="18"/>
  <c r="C272" i="18"/>
  <c r="C167" i="18"/>
  <c r="C282" i="18"/>
  <c r="C271" i="18"/>
  <c r="C187" i="18"/>
  <c r="C191" i="18"/>
  <c r="C264" i="18"/>
  <c r="C177" i="18"/>
  <c r="C295" i="18"/>
  <c r="C164" i="18"/>
  <c r="C172" i="18"/>
  <c r="C163" i="18"/>
  <c r="C228" i="18"/>
  <c r="C181" i="18"/>
  <c r="C195" i="18"/>
  <c r="C252" i="18"/>
  <c r="C176" i="18"/>
  <c r="C281" i="18"/>
  <c r="C218" i="18"/>
  <c r="C259" i="18"/>
  <c r="C251" i="18"/>
  <c r="C198" i="18"/>
  <c r="C258" i="18"/>
  <c r="C287" i="18"/>
  <c r="C257" i="18"/>
  <c r="C190" i="18"/>
  <c r="C227" i="18"/>
  <c r="C226" i="18"/>
  <c r="C263" i="18"/>
  <c r="C205" i="18"/>
  <c r="C170" i="18"/>
  <c r="C217" i="18"/>
  <c r="C280" i="18"/>
  <c r="C179" i="18"/>
  <c r="C256" i="18"/>
  <c r="C216" i="18"/>
  <c r="C197" i="18"/>
  <c r="C299" i="18"/>
  <c r="C186" i="18"/>
  <c r="C185" i="18"/>
  <c r="C236" i="18"/>
  <c r="C225" i="18"/>
  <c r="C184" i="18"/>
  <c r="C255" i="18"/>
  <c r="C293" i="18"/>
  <c r="C208" i="18"/>
  <c r="C180" i="18"/>
  <c r="C250" i="18"/>
  <c r="C224" i="18"/>
  <c r="C289" i="18"/>
  <c r="C245" i="18"/>
  <c r="C277" i="18"/>
  <c r="C223" i="18"/>
  <c r="C200" i="18"/>
  <c r="C211" i="18"/>
  <c r="C270" i="18"/>
  <c r="C210" i="18"/>
  <c r="C175" i="18"/>
  <c r="C292" i="18"/>
  <c r="C254" i="18"/>
  <c r="C303" i="18"/>
  <c r="C249" i="18"/>
  <c r="C151" i="18"/>
  <c r="C150" i="18"/>
  <c r="C149" i="18"/>
  <c r="C148" i="18"/>
  <c r="C147" i="18"/>
  <c r="C146" i="18"/>
  <c r="C145" i="18"/>
  <c r="C144" i="18"/>
  <c r="C143" i="18"/>
  <c r="C142" i="18"/>
  <c r="C141" i="18"/>
  <c r="C140" i="18"/>
  <c r="C139" i="18"/>
  <c r="C138" i="18"/>
  <c r="C137" i="18"/>
  <c r="C136" i="18"/>
  <c r="C135" i="18"/>
  <c r="C134" i="18"/>
  <c r="C133" i="18"/>
  <c r="C132" i="18"/>
  <c r="C131" i="18"/>
  <c r="C130" i="18"/>
  <c r="C129" i="18"/>
  <c r="C128" i="18"/>
  <c r="C127" i="18"/>
  <c r="C126" i="18"/>
  <c r="C125" i="18"/>
  <c r="C124" i="18"/>
  <c r="C123" i="18"/>
  <c r="C122" i="18"/>
  <c r="C121" i="18"/>
  <c r="C120" i="18"/>
  <c r="C119" i="18"/>
  <c r="C118" i="18"/>
  <c r="C117" i="18"/>
  <c r="C116" i="18"/>
  <c r="C115" i="18"/>
  <c r="C114" i="18"/>
  <c r="C113" i="18"/>
  <c r="C112" i="18"/>
  <c r="C111" i="18"/>
  <c r="C110" i="18"/>
  <c r="C109" i="18"/>
  <c r="C108" i="18"/>
  <c r="C107" i="18"/>
  <c r="C106" i="18"/>
  <c r="C105" i="18"/>
  <c r="C104" i="18"/>
  <c r="C103" i="18"/>
  <c r="C102" i="18"/>
  <c r="C101" i="18"/>
  <c r="C100" i="18"/>
  <c r="C99" i="18"/>
  <c r="C98" i="18"/>
  <c r="C97" i="18"/>
  <c r="C96" i="18"/>
  <c r="C95" i="18"/>
  <c r="C94" i="18"/>
  <c r="C93" i="18"/>
  <c r="C92" i="18"/>
  <c r="C91" i="18"/>
  <c r="C90" i="18"/>
  <c r="C89" i="18"/>
  <c r="C88" i="18"/>
  <c r="C87" i="18"/>
  <c r="C86" i="18"/>
  <c r="C85" i="18"/>
  <c r="C84" i="18"/>
  <c r="C83" i="18"/>
  <c r="C82" i="18"/>
  <c r="C81" i="18"/>
  <c r="C80" i="18"/>
  <c r="C79" i="18"/>
  <c r="C78" i="18"/>
  <c r="C77" i="18"/>
  <c r="C76" i="18"/>
  <c r="C75" i="18"/>
  <c r="C74" i="18"/>
  <c r="C73" i="18"/>
  <c r="C72" i="18"/>
  <c r="C71" i="18"/>
  <c r="C70" i="18"/>
  <c r="C69" i="18"/>
  <c r="C68" i="18"/>
  <c r="C67" i="18"/>
  <c r="C66" i="18"/>
  <c r="C65" i="18"/>
  <c r="C64" i="18"/>
  <c r="C63" i="18"/>
  <c r="C62" i="18"/>
  <c r="C61" i="18"/>
  <c r="C60" i="18"/>
  <c r="C59" i="18"/>
  <c r="C58" i="18"/>
  <c r="C57" i="18"/>
  <c r="C56" i="18"/>
  <c r="C55" i="18"/>
  <c r="C54" i="18"/>
  <c r="C53" i="18"/>
  <c r="C52" i="18"/>
  <c r="C51" i="18"/>
  <c r="C50" i="18"/>
  <c r="C49" i="18"/>
  <c r="C48" i="18"/>
  <c r="C47" i="18"/>
  <c r="C46" i="18"/>
  <c r="C45" i="18"/>
  <c r="C44" i="18"/>
  <c r="C43" i="18"/>
  <c r="C42" i="18"/>
  <c r="C41" i="18"/>
  <c r="C40" i="18"/>
  <c r="C39" i="18"/>
  <c r="C38" i="18"/>
  <c r="C37" i="18"/>
  <c r="C36" i="18"/>
  <c r="C35" i="18"/>
  <c r="C34" i="18"/>
  <c r="C33" i="18"/>
  <c r="C32" i="18"/>
  <c r="C31" i="18"/>
  <c r="C30" i="18"/>
  <c r="C29" i="18"/>
  <c r="C28" i="18"/>
  <c r="C27" i="18"/>
  <c r="C26" i="18"/>
  <c r="C25" i="18"/>
  <c r="C24" i="18"/>
  <c r="C23" i="18"/>
  <c r="C22" i="18"/>
  <c r="C21" i="18"/>
  <c r="C20" i="18"/>
  <c r="C19" i="18"/>
  <c r="C18" i="18"/>
  <c r="C17" i="18"/>
  <c r="C16" i="18"/>
  <c r="C15" i="18"/>
  <c r="C14" i="18"/>
  <c r="C13" i="18"/>
  <c r="C12" i="18"/>
  <c r="C11" i="18"/>
  <c r="C10" i="18"/>
  <c r="C9" i="18"/>
  <c r="C8" i="18"/>
  <c r="C7" i="18"/>
  <c r="C6" i="18"/>
  <c r="C5" i="18"/>
  <c r="A152" i="18"/>
  <c r="E406" i="13"/>
  <c r="E393" i="13"/>
  <c r="E381" i="13"/>
  <c r="E368" i="13"/>
  <c r="E345" i="13"/>
  <c r="E327" i="13"/>
  <c r="E299" i="13"/>
  <c r="E271" i="13"/>
  <c r="E239" i="13"/>
  <c r="E228" i="13"/>
  <c r="A410" i="13"/>
  <c r="C257" i="13"/>
  <c r="C323" i="13"/>
  <c r="C286" i="13"/>
  <c r="C353" i="13"/>
  <c r="C268" i="13"/>
  <c r="C383" i="13"/>
  <c r="C333" i="13"/>
  <c r="C393" i="13"/>
  <c r="C300" i="13"/>
  <c r="C279" i="13"/>
  <c r="C299" i="13"/>
  <c r="C352" i="13"/>
  <c r="C403" i="13"/>
  <c r="C278" i="13"/>
  <c r="C304" i="13"/>
  <c r="C348" i="13"/>
  <c r="C285" i="13"/>
  <c r="C381" i="13"/>
  <c r="C407" i="13"/>
  <c r="C387" i="13"/>
  <c r="C256" i="13"/>
  <c r="C386" i="13"/>
  <c r="C376" i="13"/>
  <c r="C372" i="13"/>
  <c r="C347" i="13"/>
  <c r="C346" i="13"/>
  <c r="C351" i="13"/>
  <c r="C222" i="13"/>
  <c r="C402" i="13"/>
  <c r="C378" i="13"/>
  <c r="C284" i="13"/>
  <c r="C243" i="13"/>
  <c r="C248" i="13"/>
  <c r="C298" i="13"/>
  <c r="C406" i="13"/>
  <c r="C236" i="13"/>
  <c r="C219" i="13"/>
  <c r="C340" i="13"/>
  <c r="C277" i="13"/>
  <c r="C365" i="13"/>
  <c r="C375" i="13"/>
  <c r="C276" i="13"/>
  <c r="C364" i="13"/>
  <c r="C377" i="13"/>
  <c r="C292" i="13"/>
  <c r="C247" i="13"/>
  <c r="C275" i="13"/>
  <c r="C322" i="13"/>
  <c r="C226" i="13"/>
  <c r="C274" i="13"/>
  <c r="C235" i="13"/>
  <c r="C296" i="13"/>
  <c r="C337" i="13"/>
  <c r="C283" i="13"/>
  <c r="C225" i="13"/>
  <c r="C308" i="13"/>
  <c r="C246" i="13"/>
  <c r="C395" i="13"/>
  <c r="C234" i="13"/>
  <c r="C357" i="13"/>
  <c r="C363" i="13"/>
  <c r="C216" i="13"/>
  <c r="C399" i="13"/>
  <c r="C336" i="13"/>
  <c r="C267" i="13"/>
  <c r="C255" i="13"/>
  <c r="C311" i="13"/>
  <c r="C380" i="13"/>
  <c r="C356" i="13"/>
  <c r="C326" i="13"/>
  <c r="C332" i="13"/>
  <c r="C350" i="13"/>
  <c r="C266" i="13"/>
  <c r="C233" i="13"/>
  <c r="C231" i="13"/>
  <c r="C254" i="13"/>
  <c r="C342" i="13"/>
  <c r="C265" i="13"/>
  <c r="C390" i="13"/>
  <c r="C230" i="13"/>
  <c r="C318" i="13"/>
  <c r="C345" i="13"/>
  <c r="C313" i="13"/>
  <c r="C310" i="13"/>
  <c r="C309" i="13"/>
  <c r="C409" i="13"/>
  <c r="C303" i="13"/>
  <c r="C408" i="13"/>
  <c r="C297" i="13"/>
  <c r="C401" i="13"/>
  <c r="C291" i="13"/>
  <c r="C362" i="13"/>
  <c r="C264" i="13"/>
  <c r="C317" i="13"/>
  <c r="C242" i="13"/>
  <c r="C295" i="13"/>
  <c r="C212" i="13"/>
  <c r="C263" i="13"/>
  <c r="C339" i="13"/>
  <c r="C302" i="13"/>
  <c r="C385" i="13"/>
  <c r="C324" i="13"/>
  <c r="C282" i="13"/>
  <c r="C241" i="13"/>
  <c r="C218" i="13"/>
  <c r="C382" i="13"/>
  <c r="C331" i="13"/>
  <c r="C320" i="13"/>
  <c r="C253" i="13"/>
  <c r="C374" i="13"/>
  <c r="C262" i="13"/>
  <c r="C371" i="13"/>
  <c r="C213" i="13"/>
  <c r="C316" i="13"/>
  <c r="C398" i="13"/>
  <c r="C368" i="13"/>
  <c r="C341" i="13"/>
  <c r="C215" i="13"/>
  <c r="C227" i="13"/>
  <c r="C338" i="13"/>
  <c r="C321" i="13"/>
  <c r="C290" i="13"/>
  <c r="C240" i="13"/>
  <c r="C294" i="13"/>
  <c r="C252" i="13"/>
  <c r="C404" i="13"/>
  <c r="C261" i="13"/>
  <c r="C307" i="13"/>
  <c r="C344" i="13"/>
  <c r="C355" i="13"/>
  <c r="C251" i="13"/>
  <c r="C379" i="13"/>
  <c r="C389" i="13"/>
  <c r="C405" i="13"/>
  <c r="C239" i="13"/>
  <c r="C229" i="13"/>
  <c r="C289" i="13"/>
  <c r="C250" i="13"/>
  <c r="C361" i="13"/>
  <c r="C392" i="13"/>
  <c r="C217" i="13"/>
  <c r="C314" i="13"/>
  <c r="C360" i="13"/>
  <c r="C293" i="13"/>
  <c r="C384" i="13"/>
  <c r="C245" i="13"/>
  <c r="C400" i="13"/>
  <c r="C228" i="13"/>
  <c r="C319" i="13"/>
  <c r="C273" i="13"/>
  <c r="C370" i="13"/>
  <c r="C306" i="13"/>
  <c r="C224" i="13"/>
  <c r="C335" i="13"/>
  <c r="C397" i="13"/>
  <c r="C367" i="13"/>
  <c r="C369" i="13"/>
  <c r="C214" i="13"/>
  <c r="C232" i="13"/>
  <c r="C366" i="13"/>
  <c r="C330" i="13"/>
  <c r="C221" i="13"/>
  <c r="C272" i="13"/>
  <c r="C391" i="13"/>
  <c r="C388" i="13"/>
  <c r="C281" i="13"/>
  <c r="C315" i="13"/>
  <c r="C260" i="13"/>
  <c r="C359" i="13"/>
  <c r="C328" i="13"/>
  <c r="C287" i="13"/>
  <c r="C244" i="13"/>
  <c r="C220" i="13"/>
  <c r="C280" i="13"/>
  <c r="C259" i="13"/>
  <c r="C396" i="13"/>
  <c r="C343" i="13"/>
  <c r="C223" i="13"/>
  <c r="C325" i="13"/>
  <c r="C312" i="13"/>
  <c r="C249" i="13"/>
  <c r="C329" i="13"/>
  <c r="C271" i="13"/>
  <c r="C258" i="13"/>
  <c r="C349" i="13"/>
  <c r="C270" i="13"/>
  <c r="C269" i="13"/>
  <c r="C327" i="13"/>
  <c r="C238" i="13"/>
  <c r="C373" i="13"/>
  <c r="C288" i="13"/>
  <c r="C237" i="13"/>
  <c r="C301" i="13"/>
  <c r="C394" i="13"/>
  <c r="C358" i="13"/>
  <c r="C305" i="13"/>
  <c r="C334" i="13"/>
  <c r="C354" i="13"/>
  <c r="E384" i="14"/>
  <c r="E355" i="14"/>
  <c r="E317" i="14"/>
  <c r="E294" i="14"/>
  <c r="E475" i="14"/>
  <c r="E457" i="14"/>
  <c r="E438" i="14"/>
  <c r="E420" i="14"/>
  <c r="E405" i="14"/>
  <c r="C360" i="14"/>
  <c r="C396" i="14"/>
  <c r="C374" i="14"/>
  <c r="C282" i="14"/>
  <c r="C403" i="14"/>
  <c r="C346" i="14"/>
  <c r="C413" i="14"/>
  <c r="C479" i="14"/>
  <c r="C315" i="14"/>
  <c r="C359" i="14"/>
  <c r="C292" i="14"/>
  <c r="C425" i="14"/>
  <c r="C314" i="14"/>
  <c r="C382" i="14"/>
  <c r="C308" i="14"/>
  <c r="C260" i="14"/>
  <c r="C291" i="14"/>
  <c r="C333" i="14"/>
  <c r="C373" i="14"/>
  <c r="C303" i="14"/>
  <c r="C452" i="14"/>
  <c r="C415" i="14"/>
  <c r="C402" i="14"/>
  <c r="C458" i="14"/>
  <c r="C444" i="14"/>
  <c r="C358" i="14"/>
  <c r="C323" i="14"/>
  <c r="C261" i="14"/>
  <c r="C341" i="14"/>
  <c r="C464" i="14"/>
  <c r="C357" i="14"/>
  <c r="C397" i="14"/>
  <c r="C353" i="14"/>
  <c r="C302" i="14"/>
  <c r="C401" i="14"/>
  <c r="C412" i="14"/>
  <c r="C332" i="14"/>
  <c r="C345" i="14"/>
  <c r="C451" i="14"/>
  <c r="C307" i="14"/>
  <c r="C450" i="14"/>
  <c r="C473" i="14"/>
  <c r="C299" i="14"/>
  <c r="C313" i="14"/>
  <c r="C306" i="14"/>
  <c r="C352" i="14"/>
  <c r="C272" i="14"/>
  <c r="C470" i="14"/>
  <c r="C340" i="14"/>
  <c r="C478" i="14"/>
  <c r="C301" i="14"/>
  <c r="C418" i="14"/>
  <c r="C322" i="14"/>
  <c r="C477" i="14"/>
  <c r="C367" i="14"/>
  <c r="C281" i="14"/>
  <c r="C431" i="14"/>
  <c r="C381" i="14"/>
  <c r="C372" i="14"/>
  <c r="C455" i="14"/>
  <c r="C298" i="14"/>
  <c r="C271" i="14"/>
  <c r="C454" i="14"/>
  <c r="C424" i="14"/>
  <c r="C463" i="14"/>
  <c r="C385" i="14"/>
  <c r="C466" i="14"/>
  <c r="C439" i="14"/>
  <c r="C449" i="14"/>
  <c r="C366" i="14"/>
  <c r="C280" i="14"/>
  <c r="C469" i="14"/>
  <c r="C344" i="14"/>
  <c r="C481" i="14"/>
  <c r="C312" i="14"/>
  <c r="C331" i="14"/>
  <c r="C462" i="14"/>
  <c r="C365" i="14"/>
  <c r="C297" i="14"/>
  <c r="C270" i="14"/>
  <c r="C411" i="14"/>
  <c r="C279" i="14"/>
  <c r="C391" i="14"/>
  <c r="C390" i="14"/>
  <c r="C278" i="14"/>
  <c r="C290" i="14"/>
  <c r="C423" i="14"/>
  <c r="C400" i="14"/>
  <c r="C330" i="14"/>
  <c r="C269" i="14"/>
  <c r="C448" i="14"/>
  <c r="C255" i="14"/>
  <c r="C250" i="14"/>
  <c r="C436" i="14"/>
  <c r="C457" i="14"/>
  <c r="C410" i="14"/>
  <c r="C277" i="14"/>
  <c r="C484" i="14"/>
  <c r="C371" i="14"/>
  <c r="C399" i="14"/>
  <c r="C329" i="14"/>
  <c r="C370" i="14"/>
  <c r="C296" i="14"/>
  <c r="C268" i="14"/>
  <c r="C384" i="14"/>
  <c r="C447" i="14"/>
  <c r="C389" i="14"/>
  <c r="C276" i="14"/>
  <c r="C321" i="14"/>
  <c r="C422" i="14"/>
  <c r="C426" i="14"/>
  <c r="C339" i="14"/>
  <c r="C267" i="14"/>
  <c r="C369" i="14"/>
  <c r="C461" i="14"/>
  <c r="C320" i="14"/>
  <c r="C251" i="14"/>
  <c r="C351" i="14"/>
  <c r="C388" i="14"/>
  <c r="C319" i="14"/>
  <c r="C395" i="14"/>
  <c r="C252" i="14"/>
  <c r="C259" i="14"/>
  <c r="C387" i="14"/>
  <c r="C266" i="14"/>
  <c r="C311" i="14"/>
  <c r="C443" i="14"/>
  <c r="C409" i="14"/>
  <c r="C380" i="14"/>
  <c r="C254" i="14"/>
  <c r="C468" i="14"/>
  <c r="C446" i="14"/>
  <c r="C435" i="14"/>
  <c r="C265" i="14"/>
  <c r="C408" i="14"/>
  <c r="C394" i="14"/>
  <c r="C356" i="14"/>
  <c r="C456" i="14"/>
  <c r="C338" i="14"/>
  <c r="C465" i="14"/>
  <c r="C460" i="14"/>
  <c r="C368" i="14"/>
  <c r="C310" i="14"/>
  <c r="C264" i="14"/>
  <c r="C309" i="14"/>
  <c r="C295" i="14"/>
  <c r="C453" i="14"/>
  <c r="C442" i="14"/>
  <c r="C379" i="14"/>
  <c r="C430" i="14"/>
  <c r="C289" i="14"/>
  <c r="C441" i="14"/>
  <c r="C318" i="14"/>
  <c r="C294" i="14"/>
  <c r="C253" i="14"/>
  <c r="C275" i="14"/>
  <c r="C472" i="14"/>
  <c r="C407" i="14"/>
  <c r="C263" i="14"/>
  <c r="C364" i="14"/>
  <c r="C467" i="14"/>
  <c r="C258" i="14"/>
  <c r="C440" i="14"/>
  <c r="C262" i="14"/>
  <c r="C350" i="14"/>
  <c r="C288" i="14"/>
  <c r="C328" i="14"/>
  <c r="C349" i="14"/>
  <c r="C348" i="14"/>
  <c r="C378" i="14"/>
  <c r="C434" i="14"/>
  <c r="C471" i="14"/>
  <c r="C327" i="14"/>
  <c r="C363" i="14"/>
  <c r="C287" i="14"/>
  <c r="C362" i="14"/>
  <c r="C257" i="14"/>
  <c r="C421" i="14"/>
  <c r="C476" i="14"/>
  <c r="C429" i="14"/>
  <c r="C417" i="14"/>
  <c r="C377" i="14"/>
  <c r="C406" i="14"/>
  <c r="C355" i="14"/>
  <c r="C326" i="14"/>
  <c r="C343" i="14"/>
  <c r="C286" i="14"/>
  <c r="C342" i="14"/>
  <c r="C405" i="14"/>
  <c r="C305" i="14"/>
  <c r="C317" i="14"/>
  <c r="C376" i="14"/>
  <c r="C316" i="14"/>
  <c r="C337" i="14"/>
  <c r="C404" i="14"/>
  <c r="C375" i="14"/>
  <c r="C336" i="14"/>
  <c r="C354" i="14"/>
  <c r="C475" i="14"/>
  <c r="C486" i="14"/>
  <c r="C416" i="14"/>
  <c r="C438" i="14"/>
  <c r="C274" i="14"/>
  <c r="C433" i="14"/>
  <c r="C335" i="14"/>
  <c r="C474" i="14"/>
  <c r="C347" i="14"/>
  <c r="C420" i="14"/>
  <c r="C393" i="14"/>
  <c r="C304" i="14"/>
  <c r="C459" i="14"/>
  <c r="C285" i="14"/>
  <c r="C361" i="14"/>
  <c r="C325" i="14"/>
  <c r="C483" i="14"/>
  <c r="C485" i="14"/>
  <c r="C273" i="14"/>
  <c r="C398" i="14"/>
  <c r="C256" i="14"/>
  <c r="C300" i="14"/>
  <c r="C428" i="14"/>
  <c r="C419" i="14"/>
  <c r="C334" i="14"/>
  <c r="C324" i="14"/>
  <c r="C480" i="14"/>
  <c r="C293" i="14"/>
  <c r="C482" i="14"/>
  <c r="C284" i="14"/>
  <c r="C427" i="14"/>
  <c r="C445" i="14"/>
  <c r="C414" i="14"/>
  <c r="C392" i="14"/>
  <c r="C383" i="14"/>
  <c r="C386" i="14"/>
  <c r="C437" i="14"/>
  <c r="C432" i="14"/>
  <c r="C283" i="14"/>
  <c r="A242" i="14"/>
  <c r="C241" i="14"/>
  <c r="C240" i="14"/>
  <c r="C239" i="14"/>
  <c r="C238" i="14"/>
  <c r="C237" i="14"/>
  <c r="C236" i="14"/>
  <c r="C235" i="14"/>
  <c r="C234" i="14"/>
  <c r="C233" i="14"/>
  <c r="C232" i="14"/>
  <c r="C231" i="14"/>
  <c r="C230" i="14"/>
  <c r="C229" i="14"/>
  <c r="C228" i="14"/>
  <c r="C227" i="14"/>
  <c r="C226" i="14"/>
  <c r="C225" i="14"/>
  <c r="C224" i="14"/>
  <c r="C223" i="14"/>
  <c r="C222" i="14"/>
  <c r="C221" i="14"/>
  <c r="C220" i="14"/>
  <c r="C219" i="14"/>
  <c r="C218" i="14"/>
  <c r="C217" i="14"/>
  <c r="C216" i="14"/>
  <c r="C215" i="14"/>
  <c r="C214" i="14"/>
  <c r="C213" i="14"/>
  <c r="C212" i="14"/>
  <c r="C211" i="14"/>
  <c r="C210" i="14"/>
  <c r="C209" i="14"/>
  <c r="C208" i="14"/>
  <c r="C207" i="14"/>
  <c r="C206" i="14"/>
  <c r="C205" i="14"/>
  <c r="C204" i="14"/>
  <c r="C203" i="14"/>
  <c r="C202" i="14"/>
  <c r="C201" i="14"/>
  <c r="C200" i="14"/>
  <c r="C199" i="14"/>
  <c r="C198" i="14"/>
  <c r="C197" i="14"/>
  <c r="C196" i="14"/>
  <c r="C195" i="14"/>
  <c r="C194" i="14"/>
  <c r="C193" i="14"/>
  <c r="C192" i="14"/>
  <c r="C191" i="14"/>
  <c r="C190" i="14"/>
  <c r="C189" i="14"/>
  <c r="C188" i="14"/>
  <c r="C187" i="14"/>
  <c r="C186" i="14"/>
  <c r="C185" i="14"/>
  <c r="C184" i="14"/>
  <c r="C183" i="14"/>
  <c r="C182" i="14"/>
  <c r="C181" i="14"/>
  <c r="C180" i="14"/>
  <c r="C179" i="14"/>
  <c r="C178" i="14"/>
  <c r="C177" i="14"/>
  <c r="C176" i="14"/>
  <c r="C175" i="14"/>
  <c r="C174" i="14"/>
  <c r="C173" i="14"/>
  <c r="C172" i="14"/>
  <c r="C171" i="14"/>
  <c r="C170" i="14"/>
  <c r="C169" i="14"/>
  <c r="C168" i="14"/>
  <c r="C167" i="14"/>
  <c r="C166" i="14"/>
  <c r="C165" i="14"/>
  <c r="C164" i="14"/>
  <c r="C163" i="14"/>
  <c r="C162" i="14"/>
  <c r="C161" i="14"/>
  <c r="C160" i="14"/>
  <c r="C159" i="14"/>
  <c r="C158" i="14"/>
  <c r="C157" i="14"/>
  <c r="C156" i="14"/>
  <c r="C155" i="14"/>
  <c r="C154" i="14"/>
  <c r="C153" i="14"/>
  <c r="C152" i="14"/>
  <c r="C151" i="14"/>
  <c r="C150" i="14"/>
  <c r="C149" i="14"/>
  <c r="C148" i="14"/>
  <c r="C147" i="14"/>
  <c r="C146" i="14"/>
  <c r="C145" i="14"/>
  <c r="C144" i="14"/>
  <c r="C143" i="14"/>
  <c r="C142" i="14"/>
  <c r="C141" i="14"/>
  <c r="C140" i="14"/>
  <c r="C139" i="14"/>
  <c r="C138" i="14"/>
  <c r="C137" i="14"/>
  <c r="C136" i="14"/>
  <c r="C135" i="14"/>
  <c r="C134" i="14"/>
  <c r="C133" i="14"/>
  <c r="C132" i="14"/>
  <c r="C131" i="14"/>
  <c r="C130" i="14"/>
  <c r="C129" i="14"/>
  <c r="C128" i="14"/>
  <c r="C127" i="14"/>
  <c r="C126" i="14"/>
  <c r="C125" i="14"/>
  <c r="C124" i="14"/>
  <c r="C123" i="14"/>
  <c r="C122" i="14"/>
  <c r="C121" i="14"/>
  <c r="C120" i="14"/>
  <c r="C119" i="14"/>
  <c r="C118" i="14"/>
  <c r="C117" i="14"/>
  <c r="C116" i="14"/>
  <c r="C115" i="14"/>
  <c r="C114" i="14"/>
  <c r="C113" i="14"/>
  <c r="C112" i="14"/>
  <c r="C111" i="14"/>
  <c r="C110" i="14"/>
  <c r="C109" i="14"/>
  <c r="C108" i="14"/>
  <c r="C107" i="14"/>
  <c r="C106" i="14"/>
  <c r="C105" i="14"/>
  <c r="C104" i="14"/>
  <c r="C103" i="14"/>
  <c r="C102" i="14"/>
  <c r="C101" i="14"/>
  <c r="C100" i="14"/>
  <c r="C99" i="14"/>
  <c r="C98" i="14"/>
  <c r="C97" i="14"/>
  <c r="C96" i="14"/>
  <c r="C95" i="14"/>
  <c r="C94" i="14"/>
  <c r="C93" i="14"/>
  <c r="C92" i="14"/>
  <c r="C91" i="14"/>
  <c r="C90" i="14"/>
  <c r="C89" i="14"/>
  <c r="C88" i="14"/>
  <c r="C87" i="14"/>
  <c r="C86" i="14"/>
  <c r="C85" i="14"/>
  <c r="C84" i="14"/>
  <c r="C83" i="14"/>
  <c r="C82" i="14"/>
  <c r="C81" i="14"/>
  <c r="C80" i="14"/>
  <c r="C79" i="14"/>
  <c r="C78" i="14"/>
  <c r="C77" i="14"/>
  <c r="C76" i="14"/>
  <c r="C75" i="14"/>
  <c r="C74" i="14"/>
  <c r="C73" i="14"/>
  <c r="C72" i="14"/>
  <c r="C71" i="14"/>
  <c r="C70" i="14"/>
  <c r="C69" i="14"/>
  <c r="C68" i="14"/>
  <c r="C67" i="14"/>
  <c r="C66" i="14"/>
  <c r="C65" i="14"/>
  <c r="C64" i="14"/>
  <c r="C63" i="14"/>
  <c r="C62" i="14"/>
  <c r="C61" i="14"/>
  <c r="C60" i="14"/>
  <c r="C59" i="14"/>
  <c r="C58" i="14"/>
  <c r="C57" i="14"/>
  <c r="C56" i="14"/>
  <c r="C55" i="14"/>
  <c r="C54" i="14"/>
  <c r="C53" i="14"/>
  <c r="C52" i="14"/>
  <c r="C51" i="14"/>
  <c r="C50" i="14"/>
  <c r="C49" i="14"/>
  <c r="C48" i="14"/>
  <c r="C47" i="14"/>
  <c r="C46" i="14"/>
  <c r="C45" i="14"/>
  <c r="C44" i="14"/>
  <c r="C43" i="14"/>
  <c r="C42" i="14"/>
  <c r="C41" i="14"/>
  <c r="C40" i="14"/>
  <c r="C39" i="14"/>
  <c r="C38" i="14"/>
  <c r="C37" i="14"/>
  <c r="C36" i="14"/>
  <c r="C35" i="14"/>
  <c r="C34" i="14"/>
  <c r="C33" i="14"/>
  <c r="C32" i="14"/>
  <c r="C31" i="14"/>
  <c r="C30" i="14"/>
  <c r="C29" i="14"/>
  <c r="C28" i="14"/>
  <c r="C27" i="14"/>
  <c r="C26" i="14"/>
  <c r="C25" i="14"/>
  <c r="C24" i="14"/>
  <c r="C23" i="14"/>
  <c r="C22" i="14"/>
  <c r="C21" i="14"/>
  <c r="C20" i="14"/>
  <c r="C19" i="14"/>
  <c r="C18" i="14"/>
  <c r="C17" i="14"/>
  <c r="C16" i="14"/>
  <c r="C15" i="14"/>
  <c r="C14" i="14"/>
  <c r="C13" i="14"/>
  <c r="C12" i="14"/>
  <c r="C11" i="14"/>
  <c r="C10" i="14"/>
  <c r="C9" i="14"/>
  <c r="C8" i="14"/>
  <c r="C7" i="14"/>
  <c r="C6" i="14"/>
  <c r="C5" i="14"/>
  <c r="A203" i="13"/>
  <c r="C202" i="13"/>
  <c r="C201" i="13"/>
  <c r="C200" i="13"/>
  <c r="C199" i="13"/>
  <c r="C198" i="13"/>
  <c r="C197" i="13"/>
  <c r="C196" i="13"/>
  <c r="C195" i="13"/>
  <c r="C194" i="13"/>
  <c r="C193" i="13"/>
  <c r="C192" i="13"/>
  <c r="C191" i="13"/>
  <c r="C190" i="13"/>
  <c r="C189" i="13"/>
  <c r="C188" i="13"/>
  <c r="C187" i="13"/>
  <c r="C186" i="13"/>
  <c r="C185" i="13"/>
  <c r="C184" i="13"/>
  <c r="C183" i="13"/>
  <c r="C182" i="13"/>
  <c r="C181" i="13"/>
  <c r="C180" i="13"/>
  <c r="C179" i="13"/>
  <c r="C178" i="13"/>
  <c r="C177" i="13"/>
  <c r="C176" i="13"/>
  <c r="C175" i="13"/>
  <c r="C174" i="13"/>
  <c r="C173" i="13"/>
  <c r="C172" i="13"/>
  <c r="C171" i="13"/>
  <c r="C170" i="13"/>
  <c r="C169" i="13"/>
  <c r="C168" i="13"/>
  <c r="C167" i="13"/>
  <c r="C166" i="13"/>
  <c r="C165" i="13"/>
  <c r="C164" i="13"/>
  <c r="C163" i="13"/>
  <c r="C162" i="13"/>
  <c r="C161" i="13"/>
  <c r="C160" i="13"/>
  <c r="C159" i="13"/>
  <c r="C158" i="13"/>
  <c r="C157" i="13"/>
  <c r="C156" i="13"/>
  <c r="C155" i="13"/>
  <c r="C154" i="13"/>
  <c r="C153" i="13"/>
  <c r="C152" i="13"/>
  <c r="C151" i="13"/>
  <c r="C150" i="13"/>
  <c r="C149" i="13"/>
  <c r="C148" i="13"/>
  <c r="C147" i="13"/>
  <c r="C146" i="13"/>
  <c r="C145" i="13"/>
  <c r="C144" i="13"/>
  <c r="C143" i="13"/>
  <c r="C142" i="13"/>
  <c r="C141" i="13"/>
  <c r="C140" i="13"/>
  <c r="C139" i="13"/>
  <c r="C138" i="13"/>
  <c r="C137" i="13"/>
  <c r="C136" i="13"/>
  <c r="C135" i="13"/>
  <c r="C134" i="13"/>
  <c r="C133" i="13"/>
  <c r="C132" i="13"/>
  <c r="C131" i="13"/>
  <c r="C130" i="13"/>
  <c r="C129" i="13"/>
  <c r="C128" i="13"/>
  <c r="C127" i="13"/>
  <c r="C126" i="13"/>
  <c r="C125" i="13"/>
  <c r="C124" i="13"/>
  <c r="C123" i="13"/>
  <c r="C122" i="13"/>
  <c r="C121" i="13"/>
  <c r="C120" i="13"/>
  <c r="C119" i="13"/>
  <c r="C118" i="13"/>
  <c r="C117" i="13"/>
  <c r="C116" i="13"/>
  <c r="C115" i="13"/>
  <c r="C114" i="13"/>
  <c r="C113" i="13"/>
  <c r="C112" i="13"/>
  <c r="C111" i="13"/>
  <c r="C110" i="13"/>
  <c r="C109" i="13"/>
  <c r="C108" i="13"/>
  <c r="C107" i="13"/>
  <c r="C106" i="13"/>
  <c r="C105" i="13"/>
  <c r="C104" i="13"/>
  <c r="C103" i="13"/>
  <c r="C102" i="13"/>
  <c r="C101" i="13"/>
  <c r="C100" i="13"/>
  <c r="C99" i="13"/>
  <c r="C98" i="13"/>
  <c r="C97" i="13"/>
  <c r="C96" i="13"/>
  <c r="C95" i="13"/>
  <c r="C94" i="13"/>
  <c r="C93" i="13"/>
  <c r="C92" i="13"/>
  <c r="C91" i="13"/>
  <c r="C90" i="13"/>
  <c r="C89" i="13"/>
  <c r="C88" i="13"/>
  <c r="C87" i="13"/>
  <c r="C86" i="13"/>
  <c r="C85" i="13"/>
  <c r="C84" i="13"/>
  <c r="C83" i="13"/>
  <c r="C82" i="13"/>
  <c r="C81" i="13"/>
  <c r="C80" i="13"/>
  <c r="C79" i="13"/>
  <c r="C78" i="13"/>
  <c r="C77" i="13"/>
  <c r="C76" i="13"/>
  <c r="C75" i="13"/>
  <c r="C74" i="13"/>
  <c r="C73" i="13"/>
  <c r="C72" i="13"/>
  <c r="C71" i="13"/>
  <c r="C70" i="13"/>
  <c r="C69" i="13"/>
  <c r="C68" i="13"/>
  <c r="C67" i="13"/>
  <c r="C66" i="13"/>
  <c r="C65" i="13"/>
  <c r="C64" i="13"/>
  <c r="C63" i="13"/>
  <c r="C62" i="13"/>
  <c r="C61" i="13"/>
  <c r="C60" i="13"/>
  <c r="C59" i="13"/>
  <c r="C58" i="13"/>
  <c r="C57" i="13"/>
  <c r="C56" i="13"/>
  <c r="C55" i="13"/>
  <c r="C54" i="13"/>
  <c r="C53" i="13"/>
  <c r="C52" i="13"/>
  <c r="C51" i="13"/>
  <c r="C50" i="13"/>
  <c r="C49" i="13"/>
  <c r="C48" i="13"/>
  <c r="C47" i="13"/>
  <c r="C46" i="13"/>
  <c r="C45" i="13"/>
  <c r="C44" i="13"/>
  <c r="C43" i="13"/>
  <c r="C42" i="13"/>
  <c r="C41" i="13"/>
  <c r="C40" i="13"/>
  <c r="C39" i="13"/>
  <c r="C38" i="13"/>
  <c r="C37" i="13"/>
  <c r="C36" i="13"/>
  <c r="C35" i="13"/>
  <c r="C34" i="13"/>
  <c r="C33" i="13"/>
  <c r="C32" i="13"/>
  <c r="C31" i="13"/>
  <c r="C30" i="13"/>
  <c r="C29" i="13"/>
  <c r="C28" i="13"/>
  <c r="C27" i="13"/>
  <c r="C26" i="13"/>
  <c r="C25" i="13"/>
  <c r="C24" i="13"/>
  <c r="C23" i="13"/>
  <c r="C22" i="13"/>
  <c r="C21" i="13"/>
  <c r="C20" i="13"/>
  <c r="C19" i="13"/>
  <c r="C18" i="13"/>
  <c r="C17" i="13"/>
  <c r="C16" i="13"/>
  <c r="C15" i="13"/>
  <c r="C14" i="13"/>
  <c r="C13" i="13"/>
  <c r="C12" i="13"/>
  <c r="C11" i="13"/>
  <c r="C10" i="13"/>
  <c r="C9" i="13"/>
  <c r="C8" i="13"/>
  <c r="C7" i="13"/>
  <c r="C6" i="13"/>
  <c r="C5" i="13"/>
  <c r="C842" i="15"/>
  <c r="F841" i="15"/>
  <c r="E837" i="15"/>
  <c r="G830" i="15"/>
  <c r="F826" i="15"/>
  <c r="C841" i="15"/>
  <c r="C840" i="15"/>
  <c r="C839" i="15"/>
  <c r="C838" i="15"/>
  <c r="C837" i="15"/>
  <c r="C836" i="15"/>
  <c r="C835" i="15"/>
  <c r="C834" i="15"/>
  <c r="C833" i="15"/>
  <c r="C832" i="15"/>
  <c r="C831" i="15"/>
  <c r="C830" i="15"/>
  <c r="C829" i="15"/>
  <c r="C828" i="15"/>
  <c r="C827" i="15"/>
  <c r="C826" i="15"/>
  <c r="C825" i="15"/>
  <c r="C824" i="15"/>
  <c r="C823" i="15"/>
  <c r="C822" i="15"/>
  <c r="C821" i="15"/>
  <c r="C820" i="15"/>
  <c r="C819" i="15"/>
  <c r="C818" i="15"/>
  <c r="C817" i="15"/>
  <c r="C816" i="15"/>
  <c r="C815" i="15"/>
  <c r="C814" i="15"/>
  <c r="C813" i="15"/>
  <c r="C812" i="15"/>
  <c r="C811" i="15"/>
  <c r="C810" i="15"/>
  <c r="C809" i="15"/>
  <c r="C808" i="15"/>
  <c r="C807" i="15"/>
  <c r="C806" i="15"/>
  <c r="C805" i="15"/>
  <c r="C804" i="15"/>
  <c r="C803" i="15"/>
  <c r="C802" i="15"/>
  <c r="C801" i="15"/>
  <c r="C800" i="15"/>
  <c r="C799" i="15"/>
  <c r="C798" i="15"/>
  <c r="C797" i="15"/>
  <c r="C796" i="15"/>
  <c r="C795" i="15"/>
  <c r="C794" i="15"/>
  <c r="C793" i="15"/>
  <c r="C792" i="15"/>
  <c r="C791" i="15"/>
  <c r="C790" i="15"/>
  <c r="C789" i="15"/>
  <c r="C788" i="15"/>
  <c r="C787" i="15"/>
  <c r="C786" i="15"/>
  <c r="C785" i="15"/>
  <c r="C784" i="15"/>
  <c r="C783" i="15"/>
  <c r="C782" i="15"/>
  <c r="C781" i="15"/>
  <c r="C780" i="15"/>
  <c r="C779" i="15"/>
  <c r="C778" i="15"/>
  <c r="C777" i="15"/>
  <c r="C776" i="15"/>
  <c r="C775" i="15"/>
  <c r="C774" i="15"/>
  <c r="C773" i="15"/>
  <c r="C772" i="15"/>
  <c r="C771" i="15"/>
  <c r="C770" i="15"/>
  <c r="C769" i="15"/>
  <c r="C768" i="15"/>
  <c r="C767" i="15"/>
  <c r="C766" i="15"/>
  <c r="C765" i="15"/>
  <c r="C764" i="15"/>
  <c r="C763" i="15"/>
  <c r="C762" i="15"/>
  <c r="C761" i="15"/>
  <c r="C760" i="15"/>
  <c r="C759" i="15"/>
  <c r="C758" i="15"/>
  <c r="C757" i="15"/>
  <c r="C756" i="15"/>
  <c r="C755" i="15"/>
  <c r="C754" i="15"/>
  <c r="C753" i="15"/>
  <c r="C752" i="15"/>
  <c r="C751" i="15"/>
  <c r="C750" i="15"/>
  <c r="C749" i="15"/>
  <c r="C748" i="15"/>
  <c r="C747" i="15"/>
  <c r="C746" i="15"/>
  <c r="C745" i="15"/>
  <c r="C744" i="15"/>
  <c r="C743" i="15"/>
  <c r="C742" i="15"/>
  <c r="C741" i="15"/>
  <c r="C740" i="15"/>
  <c r="C739" i="15"/>
  <c r="C738" i="15"/>
  <c r="C737" i="15"/>
  <c r="C736" i="15"/>
  <c r="C735" i="15"/>
  <c r="C734" i="15"/>
  <c r="C733" i="15"/>
  <c r="C732" i="15"/>
  <c r="C731" i="15"/>
  <c r="C730" i="15"/>
  <c r="C729" i="15"/>
  <c r="C728" i="15"/>
  <c r="C727" i="15"/>
  <c r="C726" i="15"/>
  <c r="C725" i="15"/>
  <c r="C724" i="15"/>
  <c r="C723" i="15"/>
  <c r="C722" i="15"/>
  <c r="C721" i="15"/>
  <c r="C720" i="15"/>
  <c r="C719" i="15"/>
  <c r="C718" i="15"/>
  <c r="C717" i="15"/>
  <c r="C716" i="15"/>
  <c r="C715" i="15"/>
  <c r="C714" i="15"/>
  <c r="C713" i="15"/>
  <c r="C712" i="15"/>
  <c r="C711" i="15"/>
  <c r="C710" i="15"/>
  <c r="C709" i="15"/>
  <c r="C708" i="15"/>
  <c r="C707" i="15"/>
  <c r="C706" i="15"/>
  <c r="C705" i="15"/>
  <c r="C704" i="15"/>
  <c r="C703" i="15"/>
  <c r="C702" i="15"/>
  <c r="C701" i="15"/>
  <c r="C700" i="15"/>
  <c r="C699" i="15"/>
  <c r="C698" i="15"/>
  <c r="C697" i="15"/>
  <c r="C696" i="15"/>
  <c r="C695" i="15"/>
  <c r="C694" i="15"/>
  <c r="C693" i="15"/>
  <c r="C692" i="15"/>
  <c r="C691" i="15"/>
  <c r="C690" i="15"/>
  <c r="C689" i="15"/>
  <c r="C688" i="15"/>
  <c r="C687" i="15"/>
  <c r="C686" i="15"/>
  <c r="C685" i="15"/>
  <c r="C684" i="15"/>
  <c r="C683" i="15"/>
  <c r="C682" i="15"/>
  <c r="C681" i="15"/>
  <c r="C680" i="15"/>
  <c r="C679" i="15"/>
  <c r="C678" i="15"/>
  <c r="C677" i="15"/>
  <c r="C676" i="15"/>
  <c r="C675" i="15"/>
  <c r="C674" i="15"/>
  <c r="C673" i="15"/>
  <c r="C672" i="15"/>
  <c r="C671" i="15"/>
  <c r="C670" i="15"/>
  <c r="C669" i="15"/>
  <c r="C668" i="15"/>
  <c r="C667" i="15"/>
  <c r="C666" i="15"/>
  <c r="C665" i="15"/>
  <c r="C664" i="15"/>
  <c r="C663" i="15"/>
  <c r="C662" i="15"/>
  <c r="C661" i="15"/>
  <c r="C660" i="15"/>
  <c r="C659" i="15"/>
  <c r="C658" i="15"/>
  <c r="C657" i="15"/>
  <c r="C656" i="15"/>
  <c r="C655" i="15"/>
  <c r="C654" i="15"/>
  <c r="C653" i="15"/>
  <c r="C652" i="15"/>
  <c r="C651" i="15"/>
  <c r="C650" i="15"/>
  <c r="C649" i="15"/>
  <c r="C648" i="15"/>
  <c r="C647" i="15"/>
  <c r="C646" i="15"/>
  <c r="C645" i="15"/>
  <c r="C644" i="15"/>
  <c r="C643" i="15"/>
  <c r="C642" i="15"/>
  <c r="C641" i="15"/>
  <c r="C640" i="15"/>
  <c r="C639" i="15"/>
  <c r="C638" i="15"/>
  <c r="C637" i="15"/>
  <c r="C636" i="15"/>
  <c r="C635" i="15"/>
  <c r="C634" i="15"/>
  <c r="C633" i="15"/>
  <c r="C632" i="15"/>
  <c r="C631" i="15"/>
  <c r="C630" i="15"/>
  <c r="C629" i="15"/>
  <c r="C628" i="15"/>
  <c r="C627" i="15"/>
  <c r="C626" i="15"/>
  <c r="C625" i="15"/>
  <c r="C624" i="15"/>
  <c r="C623" i="15"/>
  <c r="C622" i="15"/>
  <c r="C621" i="15"/>
  <c r="C620" i="15"/>
  <c r="C619" i="15"/>
  <c r="C618" i="15"/>
  <c r="C617" i="15"/>
  <c r="C616" i="15"/>
  <c r="C615" i="15"/>
  <c r="C614" i="15"/>
  <c r="C613" i="15"/>
  <c r="C612" i="15"/>
  <c r="C611" i="15"/>
  <c r="C610" i="15"/>
  <c r="C609" i="15"/>
  <c r="C608" i="15"/>
  <c r="C607" i="15"/>
  <c r="C606" i="15"/>
  <c r="C605" i="15"/>
  <c r="C604" i="15"/>
  <c r="C603" i="15"/>
  <c r="C602" i="15"/>
  <c r="C601" i="15"/>
  <c r="C600" i="15"/>
  <c r="C599" i="15"/>
  <c r="C598" i="15"/>
  <c r="C597" i="15"/>
  <c r="C596" i="15"/>
  <c r="C595" i="15"/>
  <c r="C594" i="15"/>
  <c r="C593" i="15"/>
  <c r="C592" i="15"/>
  <c r="C591" i="15"/>
  <c r="C590" i="15"/>
  <c r="C589" i="15"/>
  <c r="C588" i="15"/>
  <c r="C587" i="15"/>
  <c r="C586" i="15"/>
  <c r="C585" i="15"/>
  <c r="C584" i="15"/>
  <c r="E522" i="15"/>
  <c r="E510" i="15"/>
  <c r="E496" i="15"/>
  <c r="E465" i="15"/>
  <c r="E429" i="15"/>
  <c r="E401" i="15"/>
  <c r="E358" i="15"/>
  <c r="E339" i="15"/>
  <c r="E326" i="15"/>
  <c r="E317" i="15"/>
  <c r="E302" i="15"/>
  <c r="C527" i="15"/>
  <c r="C463" i="15"/>
  <c r="C462" i="15"/>
  <c r="C369" i="15"/>
  <c r="C320" i="15"/>
  <c r="C529" i="15"/>
  <c r="C512" i="15"/>
  <c r="C304" i="15"/>
  <c r="C376" i="15"/>
  <c r="C520" i="15"/>
  <c r="C306" i="15"/>
  <c r="C446" i="15"/>
  <c r="C329" i="15"/>
  <c r="C489" i="15"/>
  <c r="C427" i="15"/>
  <c r="C385" i="15"/>
  <c r="C324" i="15"/>
  <c r="C303" i="15"/>
  <c r="C409" i="15"/>
  <c r="C323" i="15"/>
  <c r="C392" i="15"/>
  <c r="C470" i="15"/>
  <c r="C524" i="15"/>
  <c r="C534" i="15"/>
  <c r="C314" i="15"/>
  <c r="C311" i="15"/>
  <c r="C421" i="15"/>
  <c r="C515" i="15"/>
  <c r="C533" i="15"/>
  <c r="C356" i="15"/>
  <c r="C511" i="15"/>
  <c r="C384" i="15"/>
  <c r="C469" i="15"/>
  <c r="C322" i="15"/>
  <c r="C445" i="15"/>
  <c r="C383" i="15"/>
  <c r="C468" i="15"/>
  <c r="C337" i="15"/>
  <c r="C457" i="15"/>
  <c r="C292" i="15"/>
  <c r="C461" i="15"/>
  <c r="C505" i="15"/>
  <c r="C310" i="15"/>
  <c r="C300" i="15"/>
  <c r="C420" i="15"/>
  <c r="C460" i="15"/>
  <c r="C488" i="15"/>
  <c r="C391" i="15"/>
  <c r="C487" i="15"/>
  <c r="C494" i="15"/>
  <c r="C523" i="15"/>
  <c r="C467" i="15"/>
  <c r="C526" i="15"/>
  <c r="C283" i="15"/>
  <c r="C309" i="15"/>
  <c r="C408" i="15"/>
  <c r="C519" i="15"/>
  <c r="C480" i="15"/>
  <c r="C479" i="15"/>
  <c r="C518" i="15"/>
  <c r="C334" i="15"/>
  <c r="C504" i="15"/>
  <c r="C368" i="15"/>
  <c r="C510" i="15"/>
  <c r="C347" i="15"/>
  <c r="C419" i="15"/>
  <c r="C333" i="15"/>
  <c r="C317" i="15"/>
  <c r="C444" i="15"/>
  <c r="C418" i="15"/>
  <c r="C451" i="15"/>
  <c r="C443" i="15"/>
  <c r="C450" i="15"/>
  <c r="C486" i="15"/>
  <c r="C459" i="15"/>
  <c r="C435" i="15"/>
  <c r="C478" i="15"/>
  <c r="C498" i="15"/>
  <c r="C382" i="15"/>
  <c r="C485" i="15"/>
  <c r="C442" i="15"/>
  <c r="C522" i="15"/>
  <c r="C493" i="15"/>
  <c r="C424" i="15"/>
  <c r="C456" i="15"/>
  <c r="C503" i="15"/>
  <c r="C407" i="15"/>
  <c r="C537" i="15"/>
  <c r="C406" i="15"/>
  <c r="C325" i="15"/>
  <c r="C390" i="15"/>
  <c r="C367" i="15"/>
  <c r="C521" i="15"/>
  <c r="C535" i="15"/>
  <c r="C434" i="15"/>
  <c r="C497" i="15"/>
  <c r="C296" i="15"/>
  <c r="C346" i="15"/>
  <c r="C496" i="15"/>
  <c r="C328" i="15"/>
  <c r="C532" i="15"/>
  <c r="C423" i="15"/>
  <c r="C531" i="15"/>
  <c r="C417" i="15"/>
  <c r="C502" i="15"/>
  <c r="C416" i="15"/>
  <c r="C536" i="15"/>
  <c r="C302" i="15"/>
  <c r="C366" i="15"/>
  <c r="C477" i="15"/>
  <c r="C476" i="15"/>
  <c r="C319" i="15"/>
  <c r="C475" i="15"/>
  <c r="C341" i="15"/>
  <c r="C365" i="15"/>
  <c r="C426" i="15"/>
  <c r="C290" i="15"/>
  <c r="C501" i="15"/>
  <c r="C399" i="15"/>
  <c r="C295" i="15"/>
  <c r="C289" i="15"/>
  <c r="C288" i="15"/>
  <c r="C422" i="15"/>
  <c r="C375" i="15"/>
  <c r="C405" i="15"/>
  <c r="C389" i="15"/>
  <c r="C474" i="15"/>
  <c r="C508" i="15"/>
  <c r="C398" i="15"/>
  <c r="C441" i="15"/>
  <c r="C455" i="15"/>
  <c r="C415" i="15"/>
  <c r="C500" i="15"/>
  <c r="C454" i="15"/>
  <c r="C433" i="15"/>
  <c r="C440" i="15"/>
  <c r="C327" i="15"/>
  <c r="C294" i="15"/>
  <c r="C364" i="15"/>
  <c r="C449" i="15"/>
  <c r="C448" i="15"/>
  <c r="C351" i="15"/>
  <c r="C340" i="15"/>
  <c r="C363" i="15"/>
  <c r="C509" i="15"/>
  <c r="C305" i="15"/>
  <c r="C404" i="15"/>
  <c r="C374" i="15"/>
  <c r="C517" i="15"/>
  <c r="C466" i="15"/>
  <c r="C381" i="15"/>
  <c r="C339" i="15"/>
  <c r="C439" i="15"/>
  <c r="C338" i="15"/>
  <c r="C315" i="15"/>
  <c r="C331" i="15"/>
  <c r="C362" i="15"/>
  <c r="C425" i="15"/>
  <c r="C313" i="15"/>
  <c r="C414" i="15"/>
  <c r="C530" i="15"/>
  <c r="C432" i="15"/>
  <c r="C373" i="15"/>
  <c r="C350" i="15"/>
  <c r="C291" i="15"/>
  <c r="C495" i="15"/>
  <c r="C361" i="15"/>
  <c r="C431" i="15"/>
  <c r="C299" i="15"/>
  <c r="C403" i="15"/>
  <c r="C473" i="15"/>
  <c r="C528" i="15"/>
  <c r="C360" i="15"/>
  <c r="C316" i="15"/>
  <c r="C287" i="15"/>
  <c r="C380" i="15"/>
  <c r="C372" i="15"/>
  <c r="C514" i="15"/>
  <c r="C499" i="15"/>
  <c r="C349" i="15"/>
  <c r="C492" i="15"/>
  <c r="C345" i="15"/>
  <c r="C430" i="15"/>
  <c r="C286" i="15"/>
  <c r="C472" i="15"/>
  <c r="C371" i="15"/>
  <c r="C413" i="15"/>
  <c r="C344" i="15"/>
  <c r="C465" i="15"/>
  <c r="C397" i="15"/>
  <c r="C507" i="15"/>
  <c r="C312" i="15"/>
  <c r="C359" i="15"/>
  <c r="C282" i="15"/>
  <c r="C343" i="15"/>
  <c r="C277" i="15"/>
  <c r="C438" i="15"/>
  <c r="C484" i="15"/>
  <c r="C516" i="15"/>
  <c r="C388" i="15"/>
  <c r="C483" i="15"/>
  <c r="C279" i="15"/>
  <c r="C506" i="15"/>
  <c r="C355" i="15"/>
  <c r="C348" i="15"/>
  <c r="C491" i="15"/>
  <c r="C402" i="15"/>
  <c r="C308" i="15"/>
  <c r="C437" i="15"/>
  <c r="C453" i="15"/>
  <c r="C379" i="15"/>
  <c r="C464" i="15"/>
  <c r="C318" i="15"/>
  <c r="C396" i="15"/>
  <c r="C378" i="15"/>
  <c r="C370" i="15"/>
  <c r="C525" i="15"/>
  <c r="C354" i="15"/>
  <c r="C447" i="15"/>
  <c r="C429" i="15"/>
  <c r="C458" i="15"/>
  <c r="C278" i="15"/>
  <c r="C358" i="15"/>
  <c r="C387" i="15"/>
  <c r="C301" i="15"/>
  <c r="C336" i="15"/>
  <c r="C436" i="15"/>
  <c r="C342" i="15"/>
  <c r="C471" i="15"/>
  <c r="C482" i="15"/>
  <c r="C481" i="15"/>
  <c r="C395" i="15"/>
  <c r="C326" i="15"/>
  <c r="C307" i="15"/>
  <c r="C412" i="15"/>
  <c r="C411" i="15"/>
  <c r="C284" i="15"/>
  <c r="C513" i="15"/>
  <c r="C293" i="15"/>
  <c r="C285" i="15"/>
  <c r="C353" i="15"/>
  <c r="C401" i="15"/>
  <c r="C428" i="15"/>
  <c r="C400" i="15"/>
  <c r="C298" i="15"/>
  <c r="C330" i="15"/>
  <c r="C452" i="15"/>
  <c r="C281" i="15"/>
  <c r="C410" i="15"/>
  <c r="C280" i="15"/>
  <c r="C297" i="15"/>
  <c r="C352" i="15"/>
  <c r="C394" i="15"/>
  <c r="C332" i="15"/>
  <c r="C335" i="15"/>
  <c r="C377" i="15"/>
  <c r="C490" i="15"/>
  <c r="C386" i="15"/>
  <c r="C321" i="15"/>
  <c r="C357" i="15"/>
  <c r="C276" i="15"/>
  <c r="C393" i="15"/>
  <c r="C266" i="15"/>
  <c r="C265" i="15"/>
  <c r="C264" i="15"/>
  <c r="C263" i="15"/>
  <c r="C262" i="15"/>
  <c r="C261" i="15"/>
  <c r="C260" i="15"/>
  <c r="C259" i="15"/>
  <c r="C258" i="15"/>
  <c r="C257" i="15"/>
  <c r="C256" i="15"/>
  <c r="C255" i="15"/>
  <c r="C254" i="15"/>
  <c r="C253" i="15"/>
  <c r="C252" i="15"/>
  <c r="C251" i="15"/>
  <c r="C250" i="15"/>
  <c r="C249" i="15"/>
  <c r="C248" i="15"/>
  <c r="C247" i="15"/>
  <c r="C246" i="15"/>
  <c r="C245" i="15"/>
  <c r="C244" i="15"/>
  <c r="C243" i="15"/>
  <c r="C242" i="15"/>
  <c r="C241" i="15"/>
  <c r="C240" i="15"/>
  <c r="C239" i="15"/>
  <c r="C238" i="15"/>
  <c r="C237" i="15"/>
  <c r="C236" i="15"/>
  <c r="C235" i="15"/>
  <c r="C234" i="15"/>
  <c r="C233" i="15"/>
  <c r="C232" i="15"/>
  <c r="C231" i="15"/>
  <c r="C230" i="15"/>
  <c r="C229" i="15"/>
  <c r="C228" i="15"/>
  <c r="C227" i="15"/>
  <c r="C226" i="15"/>
  <c r="C225" i="15"/>
  <c r="C224" i="15"/>
  <c r="C223" i="15"/>
  <c r="C222" i="15"/>
  <c r="C221" i="15"/>
  <c r="C220" i="15"/>
  <c r="C219" i="15"/>
  <c r="C218" i="15"/>
  <c r="C217" i="15"/>
  <c r="C216" i="15"/>
  <c r="C215" i="15"/>
  <c r="C214" i="15"/>
  <c r="C213" i="15"/>
  <c r="C212" i="15"/>
  <c r="C211" i="15"/>
  <c r="C210" i="15"/>
  <c r="C209" i="15"/>
  <c r="C208" i="15"/>
  <c r="C207" i="15"/>
  <c r="C206" i="15"/>
  <c r="C205" i="15"/>
  <c r="C204" i="15"/>
  <c r="C203" i="15"/>
  <c r="C202" i="15"/>
  <c r="C201" i="15"/>
  <c r="C200" i="15"/>
  <c r="C199" i="15"/>
  <c r="C198" i="15"/>
  <c r="C197" i="15"/>
  <c r="C196" i="15"/>
  <c r="C195" i="15"/>
  <c r="C194" i="15"/>
  <c r="C193" i="15"/>
  <c r="C192" i="15"/>
  <c r="C191" i="15"/>
  <c r="C190" i="15"/>
  <c r="C189" i="15"/>
  <c r="C188" i="15"/>
  <c r="C187" i="15"/>
  <c r="C186" i="15"/>
  <c r="C185" i="15"/>
  <c r="C184" i="15"/>
  <c r="C183" i="15"/>
  <c r="C182" i="15"/>
  <c r="C181" i="15"/>
  <c r="C180" i="15"/>
  <c r="C179" i="15"/>
  <c r="C178" i="15"/>
  <c r="C177" i="15"/>
  <c r="C176" i="15"/>
  <c r="C175" i="15"/>
  <c r="C174" i="15"/>
  <c r="C173" i="15"/>
  <c r="C172" i="15"/>
  <c r="C171" i="15"/>
  <c r="C170" i="15"/>
  <c r="C169" i="15"/>
  <c r="C168" i="15"/>
  <c r="C167" i="15"/>
  <c r="C166" i="15"/>
  <c r="C165" i="15"/>
  <c r="C164" i="15"/>
  <c r="C163" i="15"/>
  <c r="C162" i="15"/>
  <c r="C161" i="15"/>
  <c r="C160" i="15"/>
  <c r="C159" i="15"/>
  <c r="C158" i="15"/>
  <c r="C157" i="15"/>
  <c r="C156" i="15"/>
  <c r="C155" i="15"/>
  <c r="C154" i="15"/>
  <c r="C153" i="15"/>
  <c r="C152" i="15"/>
  <c r="C151" i="15"/>
  <c r="C150" i="15"/>
  <c r="C149" i="15"/>
  <c r="C148" i="15"/>
  <c r="C147" i="15"/>
  <c r="C146" i="15"/>
  <c r="C145" i="15"/>
  <c r="C144" i="15"/>
  <c r="C143" i="15"/>
  <c r="C142" i="15"/>
  <c r="C141" i="15"/>
  <c r="C140" i="15"/>
  <c r="C139" i="15"/>
  <c r="C138" i="15"/>
  <c r="C137" i="15"/>
  <c r="C136" i="15"/>
  <c r="C135" i="15"/>
  <c r="C134" i="15"/>
  <c r="C133" i="15"/>
  <c r="C132" i="15"/>
  <c r="C131" i="15"/>
  <c r="C130" i="15"/>
  <c r="C129" i="15"/>
  <c r="C128" i="15"/>
  <c r="C127" i="15"/>
  <c r="C126" i="15"/>
  <c r="C125" i="15"/>
  <c r="C124" i="15"/>
  <c r="C123" i="15"/>
  <c r="C122" i="15"/>
  <c r="C121" i="15"/>
  <c r="C120" i="15"/>
  <c r="C119" i="15"/>
  <c r="C118" i="15"/>
  <c r="C117" i="15"/>
  <c r="C116" i="15"/>
  <c r="C115" i="15"/>
  <c r="C114" i="15"/>
  <c r="C113" i="15"/>
  <c r="C112" i="15"/>
  <c r="C111" i="15"/>
  <c r="C110" i="15"/>
  <c r="C109" i="15"/>
  <c r="C108" i="15"/>
  <c r="C107" i="15"/>
  <c r="C106" i="15"/>
  <c r="C105" i="15"/>
  <c r="C104" i="15"/>
  <c r="C103" i="15"/>
  <c r="C102" i="15"/>
  <c r="C101" i="15"/>
  <c r="C100" i="15"/>
  <c r="C99" i="15"/>
  <c r="C98" i="15"/>
  <c r="C97" i="15"/>
  <c r="C96" i="15"/>
  <c r="C95" i="15"/>
  <c r="C94" i="15"/>
  <c r="C93" i="15"/>
  <c r="C92" i="15"/>
  <c r="C91" i="15"/>
  <c r="C90" i="15"/>
  <c r="C89" i="15"/>
  <c r="C88" i="15"/>
  <c r="C87" i="15"/>
  <c r="C86" i="15"/>
  <c r="C85" i="15"/>
  <c r="C84" i="15"/>
  <c r="C83" i="15"/>
  <c r="C82" i="15"/>
  <c r="C81" i="15"/>
  <c r="C80" i="15"/>
  <c r="C79" i="15"/>
  <c r="C78" i="15"/>
  <c r="C77" i="15"/>
  <c r="C76" i="15"/>
  <c r="C75" i="15"/>
  <c r="C74" i="15"/>
  <c r="C73" i="15"/>
  <c r="C72" i="15"/>
  <c r="C71" i="15"/>
  <c r="C70" i="15"/>
  <c r="C69" i="15"/>
  <c r="C68" i="15"/>
  <c r="C67" i="15"/>
  <c r="C66" i="15"/>
  <c r="C65" i="15"/>
  <c r="C64" i="15"/>
  <c r="C63" i="15"/>
  <c r="C62" i="15"/>
  <c r="C61" i="15"/>
  <c r="C60" i="15"/>
  <c r="C59" i="15"/>
  <c r="C58" i="15"/>
  <c r="C57" i="15"/>
  <c r="C56" i="15"/>
  <c r="C55" i="15"/>
  <c r="C54" i="15"/>
  <c r="C53" i="15"/>
  <c r="C52" i="15"/>
  <c r="C51" i="15"/>
  <c r="C50" i="15"/>
  <c r="C49" i="15"/>
  <c r="C48" i="15"/>
  <c r="C47" i="15"/>
  <c r="C46" i="15"/>
  <c r="C45" i="15"/>
  <c r="C44" i="15"/>
  <c r="C43" i="15"/>
  <c r="C42" i="15"/>
  <c r="C41" i="15"/>
  <c r="C40" i="15"/>
  <c r="C39" i="15"/>
  <c r="C38" i="15"/>
  <c r="C37" i="15"/>
  <c r="C36" i="15"/>
  <c r="C35" i="15"/>
  <c r="C34" i="15"/>
  <c r="C33" i="15"/>
  <c r="C32" i="15"/>
  <c r="C31" i="15"/>
  <c r="C30" i="15"/>
  <c r="C29" i="15"/>
  <c r="C28" i="15"/>
  <c r="C27" i="15"/>
  <c r="C26" i="15"/>
  <c r="C25" i="15"/>
  <c r="C24" i="15"/>
  <c r="C23" i="15"/>
  <c r="C22" i="15"/>
  <c r="C21" i="15"/>
  <c r="C20" i="15"/>
  <c r="C19" i="15"/>
  <c r="C18" i="15"/>
  <c r="C17" i="15"/>
  <c r="C16" i="15"/>
  <c r="C15" i="15"/>
  <c r="C14" i="15"/>
  <c r="C13" i="15"/>
  <c r="C12" i="15"/>
  <c r="C11" i="15"/>
  <c r="C10" i="15"/>
  <c r="C9" i="15"/>
  <c r="C8" i="15"/>
  <c r="C7" i="15"/>
  <c r="C6" i="15"/>
  <c r="C5" i="15"/>
  <c r="E219" i="11"/>
  <c r="C214" i="11"/>
  <c r="C273" i="11"/>
  <c r="C213" i="11"/>
  <c r="C290" i="11"/>
  <c r="C351" i="11"/>
  <c r="C317" i="11"/>
  <c r="C191" i="11"/>
  <c r="C334" i="11"/>
  <c r="C259" i="11"/>
  <c r="C235" i="11"/>
  <c r="C230" i="11"/>
  <c r="C362" i="11"/>
  <c r="C288" i="11"/>
  <c r="C301" i="11"/>
  <c r="C327" i="11"/>
  <c r="C313" i="11"/>
  <c r="C316" i="11"/>
  <c r="C350" i="11"/>
  <c r="C312" i="11"/>
  <c r="C204" i="11"/>
  <c r="C287" i="11"/>
  <c r="C203" i="11"/>
  <c r="C300" i="11"/>
  <c r="C212" i="11"/>
  <c r="C241" i="11"/>
  <c r="C202" i="11"/>
  <c r="C311" i="11"/>
  <c r="C314" i="11"/>
  <c r="C299" i="11"/>
  <c r="C357" i="11"/>
  <c r="C272" i="11"/>
  <c r="C258" i="11"/>
  <c r="C295" i="11"/>
  <c r="C344" i="11"/>
  <c r="C211" i="11"/>
  <c r="C234" i="11"/>
  <c r="C201" i="11"/>
  <c r="C305" i="11"/>
  <c r="C229" i="11"/>
  <c r="C343" i="11"/>
  <c r="C240" i="11"/>
  <c r="C257" i="11"/>
  <c r="C341" i="11"/>
  <c r="C224" i="11"/>
  <c r="C223" i="11"/>
  <c r="C271" i="11"/>
  <c r="C222" i="11"/>
  <c r="C239" i="11"/>
  <c r="C210" i="11"/>
  <c r="C221" i="11"/>
  <c r="C321" i="11"/>
  <c r="C294" i="11"/>
  <c r="C270" i="11"/>
  <c r="C269" i="11"/>
  <c r="C366" i="11"/>
  <c r="C252" i="11"/>
  <c r="C264" i="11"/>
  <c r="C280" i="11"/>
  <c r="C200" i="11"/>
  <c r="C349" i="11"/>
  <c r="C238" i="11"/>
  <c r="C209" i="11"/>
  <c r="C208" i="11"/>
  <c r="C322" i="11"/>
  <c r="C233" i="11"/>
  <c r="C286" i="11"/>
  <c r="C268" i="11"/>
  <c r="C192" i="11"/>
  <c r="C285" i="11"/>
  <c r="C256" i="11"/>
  <c r="C220" i="11"/>
  <c r="C199" i="11"/>
  <c r="C293" i="11"/>
  <c r="C326" i="11"/>
  <c r="C332" i="11"/>
  <c r="C310" i="11"/>
  <c r="C251" i="11"/>
  <c r="C325" i="11"/>
  <c r="C232" i="11"/>
  <c r="C228" i="11"/>
  <c r="C342" i="11"/>
  <c r="C304" i="11"/>
  <c r="C247" i="11"/>
  <c r="C279" i="11"/>
  <c r="C340" i="11"/>
  <c r="C289" i="11"/>
  <c r="C339" i="11"/>
  <c r="C324" i="11"/>
  <c r="C364" i="11"/>
  <c r="C320" i="11"/>
  <c r="C353" i="11"/>
  <c r="C333" i="11"/>
  <c r="C323" i="11"/>
  <c r="C338" i="11"/>
  <c r="C348" i="11"/>
  <c r="C309" i="11"/>
  <c r="C227" i="11"/>
  <c r="C292" i="11"/>
  <c r="C250" i="11"/>
  <c r="C237" i="11"/>
  <c r="C267" i="11"/>
  <c r="C246" i="11"/>
  <c r="C198" i="11"/>
  <c r="C207" i="11"/>
  <c r="C197" i="11"/>
  <c r="C226" i="11"/>
  <c r="C356" i="11"/>
  <c r="C331" i="11"/>
  <c r="C367" i="11"/>
  <c r="C196" i="11"/>
  <c r="C278" i="11"/>
  <c r="C219" i="11"/>
  <c r="C225" i="11"/>
  <c r="C263" i="11"/>
  <c r="C262" i="11"/>
  <c r="C303" i="11"/>
  <c r="C330" i="11"/>
  <c r="C284" i="11"/>
  <c r="C249" i="11"/>
  <c r="C218" i="11"/>
  <c r="C352" i="11"/>
  <c r="C347" i="11"/>
  <c r="C319" i="11"/>
  <c r="C365" i="11"/>
  <c r="C329" i="11"/>
  <c r="C361" i="11"/>
  <c r="C245" i="11"/>
  <c r="C283" i="11"/>
  <c r="C282" i="11"/>
  <c r="C206" i="11"/>
  <c r="C217" i="11"/>
  <c r="C231" i="11"/>
  <c r="C315" i="11"/>
  <c r="C346" i="11"/>
  <c r="C337" i="11"/>
  <c r="C277" i="11"/>
  <c r="C255" i="11"/>
  <c r="C336" i="11"/>
  <c r="C266" i="11"/>
  <c r="C254" i="11"/>
  <c r="C360" i="11"/>
  <c r="C216" i="11"/>
  <c r="C244" i="11"/>
  <c r="C265" i="11"/>
  <c r="C328" i="11"/>
  <c r="C306" i="11"/>
  <c r="C276" i="11"/>
  <c r="C281" i="11"/>
  <c r="C215" i="11"/>
  <c r="C243" i="11"/>
  <c r="C298" i="11"/>
  <c r="C335" i="11"/>
  <c r="C236" i="11"/>
  <c r="C253" i="11"/>
  <c r="C355" i="11"/>
  <c r="C275" i="11"/>
  <c r="C345" i="11"/>
  <c r="C359" i="11"/>
  <c r="C354" i="11"/>
  <c r="C363" i="11"/>
  <c r="C248" i="11"/>
  <c r="C274" i="11"/>
  <c r="C195" i="11"/>
  <c r="C261" i="11"/>
  <c r="C318" i="11"/>
  <c r="C260" i="11"/>
  <c r="C302" i="11"/>
  <c r="C308" i="11"/>
  <c r="C205" i="11"/>
  <c r="C307" i="11"/>
  <c r="C194" i="11"/>
  <c r="C193" i="11"/>
  <c r="C297" i="11"/>
  <c r="C242" i="11"/>
  <c r="C358" i="11"/>
  <c r="C296" i="11"/>
  <c r="C291" i="11"/>
  <c r="C181" i="11"/>
  <c r="C180" i="11"/>
  <c r="C179" i="11"/>
  <c r="C178" i="11"/>
  <c r="C177" i="11"/>
  <c r="C176" i="11"/>
  <c r="C175" i="11"/>
  <c r="C174" i="11"/>
  <c r="C173" i="11"/>
  <c r="C172" i="11"/>
  <c r="C171" i="11"/>
  <c r="C170" i="11"/>
  <c r="C169" i="11"/>
  <c r="C168" i="11"/>
  <c r="C167" i="11"/>
  <c r="C166" i="11"/>
  <c r="C165" i="11"/>
  <c r="C164" i="11"/>
  <c r="C163" i="11"/>
  <c r="C162" i="11"/>
  <c r="C161" i="11"/>
  <c r="C160" i="11"/>
  <c r="C159" i="11"/>
  <c r="C158" i="11"/>
  <c r="C157" i="11"/>
  <c r="C156" i="11"/>
  <c r="C155" i="11"/>
  <c r="C154" i="11"/>
  <c r="C153" i="11"/>
  <c r="C152" i="11"/>
  <c r="C151" i="11"/>
  <c r="C150" i="11"/>
  <c r="C149" i="11"/>
  <c r="C148" i="11"/>
  <c r="C147" i="11"/>
  <c r="C146" i="11"/>
  <c r="C145" i="11"/>
  <c r="C144" i="11"/>
  <c r="C143" i="11"/>
  <c r="C142" i="11"/>
  <c r="C141" i="11"/>
  <c r="C140" i="11"/>
  <c r="C139" i="11"/>
  <c r="C138" i="11"/>
  <c r="C137" i="11"/>
  <c r="C136" i="11"/>
  <c r="C135" i="11"/>
  <c r="C134" i="11"/>
  <c r="C133" i="11"/>
  <c r="C132" i="11"/>
  <c r="C131" i="11"/>
  <c r="C130" i="11"/>
  <c r="C129" i="11"/>
  <c r="C128" i="11"/>
  <c r="C127" i="11"/>
  <c r="C126" i="11"/>
  <c r="C125" i="11"/>
  <c r="C124" i="11"/>
  <c r="C123" i="11"/>
  <c r="C122" i="11"/>
  <c r="C121" i="11"/>
  <c r="C120" i="11"/>
  <c r="C119" i="11"/>
  <c r="C118" i="11"/>
  <c r="C117" i="11"/>
  <c r="C116" i="11"/>
  <c r="C115" i="11"/>
  <c r="C114" i="11"/>
  <c r="C113" i="11"/>
  <c r="C112" i="11"/>
  <c r="C111" i="11"/>
  <c r="C110" i="11"/>
  <c r="C109" i="11"/>
  <c r="C108" i="11"/>
  <c r="C107" i="11"/>
  <c r="C106" i="11"/>
  <c r="C105" i="11"/>
  <c r="C104" i="11"/>
  <c r="C103" i="11"/>
  <c r="C102" i="11"/>
  <c r="C101" i="11"/>
  <c r="C100" i="11"/>
  <c r="C99" i="11"/>
  <c r="C98" i="11"/>
  <c r="C97" i="11"/>
  <c r="C96" i="11"/>
  <c r="C95" i="11"/>
  <c r="C94" i="11"/>
  <c r="C93" i="11"/>
  <c r="C92" i="11"/>
  <c r="C91" i="11"/>
  <c r="C90" i="11"/>
  <c r="C89" i="11"/>
  <c r="C88" i="11"/>
  <c r="C87" i="11"/>
  <c r="C86" i="11"/>
  <c r="C85" i="11"/>
  <c r="C84" i="11"/>
  <c r="C83" i="11"/>
  <c r="C82" i="11"/>
  <c r="C81" i="11"/>
  <c r="C80" i="11"/>
  <c r="C79" i="11"/>
  <c r="C78" i="11"/>
  <c r="C77" i="11"/>
  <c r="C76" i="11"/>
  <c r="C75" i="11"/>
  <c r="C74" i="11"/>
  <c r="C73" i="11"/>
  <c r="C72" i="11"/>
  <c r="C71" i="11"/>
  <c r="C70" i="11"/>
  <c r="C69" i="11"/>
  <c r="C68" i="11"/>
  <c r="C67" i="11"/>
  <c r="C66" i="11"/>
  <c r="C65" i="11"/>
  <c r="C64" i="11"/>
  <c r="C63" i="11"/>
  <c r="C62" i="11"/>
  <c r="C61" i="11"/>
  <c r="C60" i="11"/>
  <c r="C59" i="11"/>
  <c r="C58" i="11"/>
  <c r="C57" i="11"/>
  <c r="C56" i="11"/>
  <c r="C55" i="11"/>
  <c r="C54" i="11"/>
  <c r="C53" i="11"/>
  <c r="C52" i="11"/>
  <c r="C51" i="11"/>
  <c r="C50" i="11"/>
  <c r="C49" i="11"/>
  <c r="C48" i="11"/>
  <c r="C47" i="11"/>
  <c r="C46" i="11"/>
  <c r="C45" i="11"/>
  <c r="C44" i="11"/>
  <c r="C43" i="11"/>
  <c r="C42" i="11"/>
  <c r="C41" i="11"/>
  <c r="C40" i="11"/>
  <c r="C39" i="11"/>
  <c r="C38" i="11"/>
  <c r="C37" i="11"/>
  <c r="C36" i="11"/>
  <c r="C35" i="11"/>
  <c r="C34" i="11"/>
  <c r="C33" i="11"/>
  <c r="C32" i="11"/>
  <c r="C31" i="11"/>
  <c r="C30" i="11"/>
  <c r="C29" i="11"/>
  <c r="C28" i="11"/>
  <c r="C27" i="11"/>
  <c r="C26" i="11"/>
  <c r="C25" i="11"/>
  <c r="C24" i="11"/>
  <c r="C23" i="11"/>
  <c r="C22" i="11"/>
  <c r="C21" i="11"/>
  <c r="C20" i="11"/>
  <c r="C19" i="11"/>
  <c r="C18" i="11"/>
  <c r="C17" i="11"/>
  <c r="C16" i="11"/>
  <c r="C15" i="11"/>
  <c r="C14" i="11"/>
  <c r="C13" i="11"/>
  <c r="C12" i="11"/>
  <c r="C11" i="11"/>
  <c r="C10" i="11"/>
  <c r="C9" i="11"/>
  <c r="C8" i="11"/>
  <c r="C7" i="11"/>
  <c r="C6" i="11"/>
  <c r="C5" i="11"/>
  <c r="C154" i="10"/>
  <c r="C153" i="10"/>
  <c r="C152" i="10"/>
  <c r="C151" i="10"/>
  <c r="C150" i="10"/>
  <c r="C149" i="10"/>
  <c r="C148" i="10"/>
  <c r="C147" i="10"/>
  <c r="C146" i="10"/>
  <c r="C145" i="10"/>
  <c r="C144" i="10"/>
  <c r="C143" i="10"/>
  <c r="C142" i="10"/>
  <c r="C141" i="10"/>
  <c r="C140" i="10"/>
  <c r="C139" i="10"/>
  <c r="C138" i="10"/>
  <c r="C137" i="10"/>
  <c r="C136" i="10"/>
  <c r="C135" i="10"/>
  <c r="C134" i="10"/>
  <c r="C133" i="10"/>
  <c r="C132" i="10"/>
  <c r="C131" i="10"/>
  <c r="C130" i="10"/>
  <c r="C129" i="10"/>
  <c r="C128" i="10"/>
  <c r="C127" i="10"/>
  <c r="C126" i="10"/>
  <c r="C125" i="10"/>
  <c r="C124" i="10"/>
  <c r="C123" i="10"/>
  <c r="C122" i="10"/>
  <c r="C121" i="10"/>
  <c r="C120" i="10"/>
  <c r="C119" i="10"/>
  <c r="C118" i="10"/>
  <c r="C117" i="10"/>
  <c r="C116" i="10"/>
  <c r="C115" i="10"/>
  <c r="C114" i="10"/>
  <c r="C113" i="10"/>
  <c r="C112" i="10"/>
  <c r="C111" i="10"/>
  <c r="C110" i="10"/>
  <c r="C109" i="10"/>
  <c r="C108" i="10"/>
  <c r="C107" i="10"/>
  <c r="C106" i="10"/>
  <c r="C105" i="10"/>
  <c r="C104" i="10"/>
  <c r="C103" i="10"/>
  <c r="C102" i="10"/>
  <c r="C101" i="10"/>
  <c r="C100" i="10"/>
  <c r="C99" i="10"/>
  <c r="C98" i="10"/>
  <c r="C97" i="10"/>
  <c r="C96" i="10"/>
  <c r="C95" i="10"/>
  <c r="C94" i="10"/>
  <c r="C93" i="10"/>
  <c r="C92" i="10"/>
  <c r="C91" i="10"/>
  <c r="C90" i="10"/>
  <c r="C89" i="10"/>
  <c r="C88" i="10"/>
  <c r="C87" i="10"/>
  <c r="C86" i="10"/>
  <c r="C85" i="10"/>
  <c r="C84" i="10"/>
  <c r="C83" i="10"/>
  <c r="C82" i="10"/>
  <c r="C81" i="10"/>
  <c r="C80" i="10"/>
  <c r="C79" i="10"/>
  <c r="C78" i="10"/>
  <c r="C77" i="10"/>
  <c r="C76" i="10"/>
  <c r="C75" i="10"/>
  <c r="C74" i="10"/>
  <c r="C73" i="10"/>
  <c r="C72" i="10"/>
  <c r="C71" i="10"/>
  <c r="C70" i="10"/>
  <c r="C69" i="10"/>
  <c r="C68" i="10"/>
  <c r="C67" i="10"/>
  <c r="C66" i="10"/>
  <c r="C65" i="10"/>
  <c r="C64" i="10"/>
  <c r="C63" i="10"/>
  <c r="C62" i="10"/>
  <c r="C61" i="10"/>
  <c r="C60" i="10"/>
  <c r="C59" i="10"/>
  <c r="C58" i="10"/>
  <c r="C57" i="10"/>
  <c r="C56" i="10"/>
  <c r="C55" i="10"/>
  <c r="C54" i="10"/>
  <c r="C53" i="10"/>
  <c r="C52" i="10"/>
  <c r="C51" i="10"/>
  <c r="C50" i="10"/>
  <c r="C49" i="10"/>
  <c r="C48" i="10"/>
  <c r="C47" i="10"/>
  <c r="C46" i="10"/>
  <c r="C45" i="10"/>
  <c r="C44" i="10"/>
  <c r="C43" i="10"/>
  <c r="C42" i="10"/>
  <c r="C41" i="10"/>
  <c r="C40" i="10"/>
  <c r="C39" i="10"/>
  <c r="C38" i="10"/>
  <c r="C37" i="10"/>
  <c r="C36" i="10"/>
  <c r="C35" i="10"/>
  <c r="C34" i="10"/>
  <c r="C33" i="10"/>
  <c r="C32" i="10"/>
  <c r="C31" i="10"/>
  <c r="C30" i="10"/>
  <c r="C29" i="10"/>
  <c r="C28" i="10"/>
  <c r="C27" i="10"/>
  <c r="C26" i="10"/>
  <c r="C25" i="10"/>
  <c r="C24" i="10"/>
  <c r="C23" i="10"/>
  <c r="C22" i="10"/>
  <c r="C21" i="10"/>
  <c r="C20" i="10"/>
  <c r="C19" i="10"/>
  <c r="C18" i="10"/>
  <c r="C17" i="10"/>
  <c r="C16" i="10"/>
  <c r="C15" i="10"/>
  <c r="C14" i="10"/>
  <c r="C13" i="10"/>
  <c r="C12" i="10"/>
  <c r="C11" i="10"/>
  <c r="C10" i="10"/>
  <c r="C9" i="10"/>
  <c r="C8" i="10"/>
  <c r="C7" i="10"/>
  <c r="C6" i="10"/>
  <c r="C5" i="10"/>
  <c r="A155" i="10"/>
  <c r="B534" i="12"/>
  <c r="E519" i="12"/>
  <c r="D515" i="12"/>
  <c r="E500" i="12"/>
  <c r="E494" i="12"/>
  <c r="E480" i="12"/>
  <c r="E460" i="12"/>
  <c r="E434" i="12"/>
  <c r="E392" i="12"/>
  <c r="E341" i="12"/>
  <c r="E320" i="12"/>
  <c r="E298" i="12"/>
  <c r="E285" i="12"/>
  <c r="C266" i="12"/>
  <c r="C510" i="12"/>
  <c r="C475" i="12"/>
  <c r="C462" i="12"/>
  <c r="C272" i="12"/>
  <c r="C313" i="12"/>
  <c r="C414" i="12"/>
  <c r="C469" i="12"/>
  <c r="C413" i="12"/>
  <c r="C339" i="12"/>
  <c r="C403" i="12"/>
  <c r="C443" i="12"/>
  <c r="C402" i="12"/>
  <c r="C353" i="12"/>
  <c r="C458" i="12"/>
  <c r="C377" i="12"/>
  <c r="C412" i="12"/>
  <c r="C287" i="12"/>
  <c r="C442" i="12"/>
  <c r="C369" i="12"/>
  <c r="C390" i="12"/>
  <c r="C389" i="12"/>
  <c r="C352" i="12"/>
  <c r="C492" i="12"/>
  <c r="C388" i="12"/>
  <c r="C484" i="12"/>
  <c r="C497" i="12"/>
  <c r="C326" i="12"/>
  <c r="C411" i="12"/>
  <c r="C434" i="12"/>
  <c r="C509" i="12"/>
  <c r="C501" i="12"/>
  <c r="C457" i="12"/>
  <c r="C508" i="12"/>
  <c r="C338" i="12"/>
  <c r="C401" i="12"/>
  <c r="C387" i="12"/>
  <c r="C432" i="12"/>
  <c r="C474" i="12"/>
  <c r="C494" i="12"/>
  <c r="C283" i="12"/>
  <c r="C358" i="12"/>
  <c r="C368" i="12"/>
  <c r="C367" i="12"/>
  <c r="C420" i="12"/>
  <c r="C337" i="12"/>
  <c r="C351" i="12"/>
  <c r="C318" i="12"/>
  <c r="C290" i="12"/>
  <c r="C491" i="12"/>
  <c r="C452" i="12"/>
  <c r="C366" i="12"/>
  <c r="C478" i="12"/>
  <c r="C410" i="12"/>
  <c r="C323" i="12"/>
  <c r="C365" i="12"/>
  <c r="C277" i="12"/>
  <c r="C282" i="12"/>
  <c r="C289" i="12"/>
  <c r="C498" i="12"/>
  <c r="C281" i="12"/>
  <c r="C336" i="12"/>
  <c r="C317" i="12"/>
  <c r="C316" i="12"/>
  <c r="C386" i="12"/>
  <c r="C333" i="12"/>
  <c r="C350" i="12"/>
  <c r="C270" i="12"/>
  <c r="C431" i="12"/>
  <c r="C441" i="12"/>
  <c r="C269" i="12"/>
  <c r="C400" i="12"/>
  <c r="C309" i="12"/>
  <c r="C468" i="12"/>
  <c r="C376" i="12"/>
  <c r="C268" i="12"/>
  <c r="C440" i="12"/>
  <c r="C493" i="12"/>
  <c r="C399" i="12"/>
  <c r="C398" i="12"/>
  <c r="C296" i="12"/>
  <c r="C397" i="12"/>
  <c r="C483" i="12"/>
  <c r="C456" i="12"/>
  <c r="C473" i="12"/>
  <c r="C490" i="12"/>
  <c r="C500" i="12"/>
  <c r="C430" i="12"/>
  <c r="C280" i="12"/>
  <c r="C385" i="12"/>
  <c r="C409" i="12"/>
  <c r="C332" i="12"/>
  <c r="C384" i="12"/>
  <c r="C503" i="12"/>
  <c r="C312" i="12"/>
  <c r="C482" i="12"/>
  <c r="C429" i="12"/>
  <c r="C507" i="12"/>
  <c r="C349" i="12"/>
  <c r="C451" i="12"/>
  <c r="C504" i="12"/>
  <c r="C364" i="12"/>
  <c r="C291" i="12"/>
  <c r="C363" i="12"/>
  <c r="C322" i="12"/>
  <c r="C375" i="12"/>
  <c r="C286" i="12"/>
  <c r="C301" i="12"/>
  <c r="C331" i="12"/>
  <c r="C325" i="12"/>
  <c r="C348" i="12"/>
  <c r="C408" i="12"/>
  <c r="C362" i="12"/>
  <c r="C448" i="12"/>
  <c r="C279" i="12"/>
  <c r="C285" i="12"/>
  <c r="C262" i="12"/>
  <c r="C311" i="12"/>
  <c r="C467" i="12"/>
  <c r="C308" i="12"/>
  <c r="C396" i="12"/>
  <c r="C347" i="12"/>
  <c r="C505" i="12"/>
  <c r="C293" i="12"/>
  <c r="C284" i="12"/>
  <c r="C506" i="12"/>
  <c r="C461" i="12"/>
  <c r="C276" i="12"/>
  <c r="C383" i="12"/>
  <c r="C374" i="12"/>
  <c r="C439" i="12"/>
  <c r="C346" i="12"/>
  <c r="C324" i="12"/>
  <c r="C447" i="12"/>
  <c r="C373" i="12"/>
  <c r="C321" i="12"/>
  <c r="C372" i="12"/>
  <c r="C275" i="12"/>
  <c r="C330" i="12"/>
  <c r="C335" i="12"/>
  <c r="C382" i="12"/>
  <c r="C264" i="12"/>
  <c r="C438" i="12"/>
  <c r="C298" i="12"/>
  <c r="C271" i="12"/>
  <c r="C489" i="12"/>
  <c r="C315" i="12"/>
  <c r="C460" i="12"/>
  <c r="C288" i="12"/>
  <c r="C274" i="12"/>
  <c r="C419" i="12"/>
  <c r="C455" i="12"/>
  <c r="C307" i="12"/>
  <c r="C371" i="12"/>
  <c r="C418" i="12"/>
  <c r="C407" i="12"/>
  <c r="C357" i="12"/>
  <c r="C428" i="12"/>
  <c r="C356" i="12"/>
  <c r="C502" i="12"/>
  <c r="C355" i="12"/>
  <c r="C305" i="12"/>
  <c r="C295" i="12"/>
  <c r="C472" i="12"/>
  <c r="C450" i="12"/>
  <c r="C427" i="12"/>
  <c r="C466" i="12"/>
  <c r="C446" i="12"/>
  <c r="C310" i="12"/>
  <c r="C445" i="12"/>
  <c r="C345" i="12"/>
  <c r="C265" i="12"/>
  <c r="C496" i="12"/>
  <c r="C477" i="12"/>
  <c r="C381" i="12"/>
  <c r="C314" i="12"/>
  <c r="C306" i="12"/>
  <c r="C329" i="12"/>
  <c r="C395" i="12"/>
  <c r="C426" i="12"/>
  <c r="C425" i="12"/>
  <c r="C424" i="12"/>
  <c r="C292" i="12"/>
  <c r="C300" i="12"/>
  <c r="C361" i="12"/>
  <c r="C465" i="12"/>
  <c r="C495" i="12"/>
  <c r="C423" i="12"/>
  <c r="C471" i="12"/>
  <c r="C454" i="12"/>
  <c r="C320" i="12"/>
  <c r="C328" i="12"/>
  <c r="C370" i="12"/>
  <c r="C304" i="12"/>
  <c r="C327" i="12"/>
  <c r="C360" i="12"/>
  <c r="C354" i="12"/>
  <c r="C464" i="12"/>
  <c r="C299" i="12"/>
  <c r="C344" i="12"/>
  <c r="C433" i="12"/>
  <c r="C449" i="12"/>
  <c r="C343" i="12"/>
  <c r="C342" i="12"/>
  <c r="C488" i="12"/>
  <c r="C380" i="12"/>
  <c r="C297" i="12"/>
  <c r="C444" i="12"/>
  <c r="C303" i="12"/>
  <c r="C485" i="12"/>
  <c r="C394" i="12"/>
  <c r="C487" i="12"/>
  <c r="C334" i="12"/>
  <c r="C463" i="12"/>
  <c r="C480" i="12"/>
  <c r="C481" i="12"/>
  <c r="C417" i="12"/>
  <c r="C341" i="12"/>
  <c r="C416" i="12"/>
  <c r="C278" i="12"/>
  <c r="C406" i="12"/>
  <c r="C263" i="12"/>
  <c r="C453" i="12"/>
  <c r="C476" i="12"/>
  <c r="C393" i="12"/>
  <c r="C499" i="12"/>
  <c r="C422" i="12"/>
  <c r="C479" i="12"/>
  <c r="C340" i="12"/>
  <c r="C405" i="12"/>
  <c r="C273" i="12"/>
  <c r="C379" i="12"/>
  <c r="C392" i="12"/>
  <c r="C421" i="12"/>
  <c r="C404" i="12"/>
  <c r="C437" i="12"/>
  <c r="C459" i="12"/>
  <c r="C486" i="12"/>
  <c r="C415" i="12"/>
  <c r="C436" i="12"/>
  <c r="C267" i="12"/>
  <c r="C391" i="12"/>
  <c r="C470" i="12"/>
  <c r="C302" i="12"/>
  <c r="C435" i="12"/>
  <c r="C319" i="12"/>
  <c r="C359" i="12"/>
  <c r="C378" i="12"/>
  <c r="C294" i="12"/>
  <c r="A254" i="12"/>
  <c r="C253" i="12"/>
  <c r="C252" i="12"/>
  <c r="C251" i="12"/>
  <c r="C250" i="12"/>
  <c r="C249" i="12"/>
  <c r="C248" i="12"/>
  <c r="C247" i="12"/>
  <c r="C246" i="12"/>
  <c r="C245" i="12"/>
  <c r="C244" i="12"/>
  <c r="C243" i="12"/>
  <c r="C242" i="12"/>
  <c r="C241" i="12"/>
  <c r="C240" i="12"/>
  <c r="C239" i="12"/>
  <c r="C238" i="12"/>
  <c r="C237" i="12"/>
  <c r="C236" i="12"/>
  <c r="C235" i="12"/>
  <c r="C234" i="12"/>
  <c r="C233" i="12"/>
  <c r="C232" i="12"/>
  <c r="C231" i="12"/>
  <c r="C230" i="12"/>
  <c r="C229" i="12"/>
  <c r="C228" i="12"/>
  <c r="C227" i="12"/>
  <c r="C226" i="12"/>
  <c r="C225" i="12"/>
  <c r="C224" i="12"/>
  <c r="C223" i="12"/>
  <c r="C222" i="12"/>
  <c r="C221" i="12"/>
  <c r="C220" i="12"/>
  <c r="C219" i="12"/>
  <c r="C218" i="12"/>
  <c r="C217" i="12"/>
  <c r="C216" i="12"/>
  <c r="C215" i="12"/>
  <c r="C214" i="12"/>
  <c r="C213" i="12"/>
  <c r="C212" i="12"/>
  <c r="C211" i="12"/>
  <c r="C210" i="12"/>
  <c r="C209" i="12"/>
  <c r="C208" i="12"/>
  <c r="C207" i="12"/>
  <c r="C206" i="12"/>
  <c r="C205" i="12"/>
  <c r="C204" i="12"/>
  <c r="C203" i="12"/>
  <c r="C202" i="12"/>
  <c r="C201" i="12"/>
  <c r="C200" i="12"/>
  <c r="C199" i="12"/>
  <c r="C198" i="12"/>
  <c r="C197" i="12"/>
  <c r="C196" i="12"/>
  <c r="C195" i="12"/>
  <c r="C194" i="12"/>
  <c r="C193" i="12"/>
  <c r="C192" i="12"/>
  <c r="C191" i="12"/>
  <c r="C190" i="12"/>
  <c r="C189" i="12"/>
  <c r="C188" i="12"/>
  <c r="C187" i="12"/>
  <c r="C186" i="12"/>
  <c r="C185" i="12"/>
  <c r="C184" i="12"/>
  <c r="C183" i="12"/>
  <c r="C182" i="12"/>
  <c r="C181" i="12"/>
  <c r="C180" i="12"/>
  <c r="C179" i="12"/>
  <c r="C178" i="12"/>
  <c r="C177" i="12"/>
  <c r="C176" i="12"/>
  <c r="C175" i="12"/>
  <c r="C174" i="12"/>
  <c r="C173" i="12"/>
  <c r="C172" i="12"/>
  <c r="C171" i="12"/>
  <c r="C170" i="12"/>
  <c r="C169" i="12"/>
  <c r="C168" i="12"/>
  <c r="C167" i="12"/>
  <c r="C166" i="12"/>
  <c r="C165" i="12"/>
  <c r="C164" i="12"/>
  <c r="C163" i="12"/>
  <c r="C162" i="12"/>
  <c r="C161" i="12"/>
  <c r="C160" i="12"/>
  <c r="C159" i="12"/>
  <c r="C158" i="12"/>
  <c r="C157" i="12"/>
  <c r="C156" i="12"/>
  <c r="C155" i="12"/>
  <c r="C154" i="12"/>
  <c r="C153" i="12"/>
  <c r="C152" i="12"/>
  <c r="C151" i="12"/>
  <c r="C150" i="12"/>
  <c r="C149" i="12"/>
  <c r="C148" i="12"/>
  <c r="C147" i="12"/>
  <c r="C146" i="12"/>
  <c r="C145" i="12"/>
  <c r="C144" i="12"/>
  <c r="C143" i="12"/>
  <c r="C142" i="12"/>
  <c r="C141" i="12"/>
  <c r="C140" i="12"/>
  <c r="C139" i="12"/>
  <c r="C138" i="12"/>
  <c r="C137" i="12"/>
  <c r="C136" i="12"/>
  <c r="C135" i="12"/>
  <c r="C134" i="12"/>
  <c r="C133" i="12"/>
  <c r="C132" i="12"/>
  <c r="C131" i="12"/>
  <c r="C130" i="12"/>
  <c r="C129" i="12"/>
  <c r="C128" i="12"/>
  <c r="C127" i="12"/>
  <c r="C126" i="12"/>
  <c r="C125" i="12"/>
  <c r="C124" i="12"/>
  <c r="C123" i="12"/>
  <c r="C122" i="12"/>
  <c r="C121" i="12"/>
  <c r="C120" i="12"/>
  <c r="C119" i="12"/>
  <c r="C118" i="12"/>
  <c r="C117" i="12"/>
  <c r="C116" i="12"/>
  <c r="C115" i="12"/>
  <c r="C114" i="12"/>
  <c r="C113" i="12"/>
  <c r="C112" i="12"/>
  <c r="C111" i="12"/>
  <c r="C110" i="12"/>
  <c r="C109" i="12"/>
  <c r="C108" i="12"/>
  <c r="C107" i="12"/>
  <c r="C106" i="12"/>
  <c r="C105" i="12"/>
  <c r="C104" i="12"/>
  <c r="C103" i="12"/>
  <c r="C102" i="12"/>
  <c r="C101" i="12"/>
  <c r="C100" i="12"/>
  <c r="C99" i="12"/>
  <c r="C98" i="12"/>
  <c r="C97" i="12"/>
  <c r="C96" i="12"/>
  <c r="C95" i="12"/>
  <c r="C94" i="12"/>
  <c r="C93" i="12"/>
  <c r="C92" i="12"/>
  <c r="C91" i="12"/>
  <c r="C90" i="12"/>
  <c r="C89" i="12"/>
  <c r="C88" i="12"/>
  <c r="C87" i="12"/>
  <c r="C86" i="12"/>
  <c r="C85" i="12"/>
  <c r="C84" i="12"/>
  <c r="C83" i="12"/>
  <c r="C82" i="12"/>
  <c r="C81" i="12"/>
  <c r="C80" i="12"/>
  <c r="C79" i="12"/>
  <c r="C78" i="12"/>
  <c r="C77" i="12"/>
  <c r="C76" i="12"/>
  <c r="C75" i="12"/>
  <c r="C74" i="12"/>
  <c r="C73" i="12"/>
  <c r="C72" i="12"/>
  <c r="C71" i="12"/>
  <c r="C70" i="12"/>
  <c r="C69" i="12"/>
  <c r="C68" i="12"/>
  <c r="C67" i="12"/>
  <c r="C66" i="12"/>
  <c r="C65" i="12"/>
  <c r="C64" i="12"/>
  <c r="C63" i="12"/>
  <c r="C62" i="12"/>
  <c r="C61" i="12"/>
  <c r="C60" i="12"/>
  <c r="C59" i="12"/>
  <c r="C58" i="12"/>
  <c r="C57" i="12"/>
  <c r="C56" i="12"/>
  <c r="C55" i="12"/>
  <c r="C54" i="12"/>
  <c r="C53" i="12"/>
  <c r="C52" i="12"/>
  <c r="C51" i="12"/>
  <c r="C50" i="12"/>
  <c r="C49" i="12"/>
  <c r="C48" i="12"/>
  <c r="C47" i="12"/>
  <c r="C46" i="12"/>
  <c r="C45" i="12"/>
  <c r="C44" i="12"/>
  <c r="C43" i="12"/>
  <c r="C42" i="12"/>
  <c r="C41" i="12"/>
  <c r="C40" i="12"/>
  <c r="C39" i="12"/>
  <c r="C38" i="12"/>
  <c r="C37" i="12"/>
  <c r="C36" i="12"/>
  <c r="C35" i="12"/>
  <c r="C34" i="12"/>
  <c r="C33" i="12"/>
  <c r="C32" i="12"/>
  <c r="C31" i="12"/>
  <c r="C30" i="12"/>
  <c r="C29" i="12"/>
  <c r="C28" i="12"/>
  <c r="C27" i="12"/>
  <c r="C26" i="12"/>
  <c r="C25" i="12"/>
  <c r="C24" i="12"/>
  <c r="C23" i="12"/>
  <c r="C22" i="12"/>
  <c r="C21" i="12"/>
  <c r="C20" i="12"/>
  <c r="C19" i="12"/>
  <c r="C18" i="12"/>
  <c r="C17" i="12"/>
  <c r="C16" i="12"/>
  <c r="C15" i="12"/>
  <c r="C14" i="12"/>
  <c r="C13" i="12"/>
  <c r="C12" i="12"/>
  <c r="C11" i="12"/>
  <c r="C10" i="12"/>
  <c r="C9" i="12"/>
  <c r="C8" i="12"/>
  <c r="C7" i="12"/>
  <c r="C6" i="12"/>
  <c r="C5" i="12"/>
  <c r="F584" i="9"/>
  <c r="E595" i="9"/>
  <c r="D591" i="9"/>
  <c r="E392" i="7"/>
  <c r="E385" i="7"/>
  <c r="E373" i="7"/>
  <c r="E362" i="7"/>
  <c r="E341" i="7"/>
  <c r="E328" i="7"/>
  <c r="E315" i="7"/>
  <c r="E304" i="7"/>
  <c r="E286" i="7"/>
  <c r="E275" i="7"/>
  <c r="E260" i="7"/>
  <c r="E227" i="7"/>
  <c r="E430" i="8"/>
  <c r="E412" i="8"/>
  <c r="E395" i="8"/>
  <c r="E370" i="8"/>
  <c r="E358" i="8"/>
  <c r="E339" i="8"/>
  <c r="E311" i="8"/>
  <c r="E285" i="8"/>
  <c r="E267" i="8"/>
  <c r="C272" i="8"/>
  <c r="C402" i="8"/>
  <c r="C346" i="8"/>
  <c r="C265" i="8"/>
  <c r="C365" i="8"/>
  <c r="C244" i="8"/>
  <c r="C414" i="8"/>
  <c r="C307" i="8"/>
  <c r="C232" i="8"/>
  <c r="C327" i="8"/>
  <c r="C431" i="8"/>
  <c r="C257" i="8"/>
  <c r="C393" i="8"/>
  <c r="C296" i="8"/>
  <c r="C256" i="8"/>
  <c r="C337" i="8"/>
  <c r="C413" i="8"/>
  <c r="C385" i="8"/>
  <c r="C373" i="8"/>
  <c r="C361" i="8"/>
  <c r="C392" i="8"/>
  <c r="C398" i="8"/>
  <c r="C401" i="8"/>
  <c r="C423" i="8"/>
  <c r="C277" i="8"/>
  <c r="C391" i="8"/>
  <c r="C364" i="8"/>
  <c r="C317" i="8"/>
  <c r="C372" i="8"/>
  <c r="C306" i="8"/>
  <c r="C412" i="8"/>
  <c r="C269" i="8"/>
  <c r="C295" i="8"/>
  <c r="C334" i="8"/>
  <c r="C356" i="8"/>
  <c r="C299" i="8"/>
  <c r="C316" i="8"/>
  <c r="C268" i="8"/>
  <c r="C264" i="8"/>
  <c r="C428" i="8"/>
  <c r="C384" i="8"/>
  <c r="C388" i="8"/>
  <c r="C407" i="8"/>
  <c r="C371" i="8"/>
  <c r="C326" i="8"/>
  <c r="C370" i="8"/>
  <c r="C400" i="8"/>
  <c r="C289" i="8"/>
  <c r="C263" i="8"/>
  <c r="C427" i="8"/>
  <c r="C325" i="8"/>
  <c r="C324" i="8"/>
  <c r="C288" i="8"/>
  <c r="C333" i="8"/>
  <c r="C255" i="8"/>
  <c r="C294" i="8"/>
  <c r="C336" i="8"/>
  <c r="C305" i="8"/>
  <c r="C287" i="8"/>
  <c r="C243" i="8"/>
  <c r="C350" i="8"/>
  <c r="C420" i="8"/>
  <c r="C369" i="8"/>
  <c r="C242" i="8"/>
  <c r="C262" i="8"/>
  <c r="C254" i="8"/>
  <c r="C253" i="8"/>
  <c r="C419" i="8"/>
  <c r="C241" i="8"/>
  <c r="C252" i="8"/>
  <c r="C261" i="8"/>
  <c r="C283" i="8"/>
  <c r="C390" i="8"/>
  <c r="C251" i="8"/>
  <c r="C387" i="8"/>
  <c r="C250" i="8"/>
  <c r="C240" i="8"/>
  <c r="C304" i="8"/>
  <c r="C406" i="8"/>
  <c r="C260" i="8"/>
  <c r="C315" i="8"/>
  <c r="C332" i="8"/>
  <c r="C399" i="8"/>
  <c r="C314" i="8"/>
  <c r="C309" i="8"/>
  <c r="C426" i="8"/>
  <c r="C239" i="8"/>
  <c r="C293" i="8"/>
  <c r="C249" i="8"/>
  <c r="C231" i="8"/>
  <c r="C430" i="8"/>
  <c r="C230" i="8"/>
  <c r="C389" i="8"/>
  <c r="C410" i="8"/>
  <c r="C276" i="8"/>
  <c r="C271" i="8"/>
  <c r="C425" i="8"/>
  <c r="C286" i="8"/>
  <c r="C259" i="8"/>
  <c r="C383" i="8"/>
  <c r="C313" i="8"/>
  <c r="C368" i="8"/>
  <c r="C397" i="8"/>
  <c r="C238" i="8"/>
  <c r="C418" i="8"/>
  <c r="C237" i="8"/>
  <c r="C248" i="8"/>
  <c r="C349" i="8"/>
  <c r="C434" i="8"/>
  <c r="C417" i="8"/>
  <c r="C303" i="8"/>
  <c r="C323" i="8"/>
  <c r="C282" i="8"/>
  <c r="C435" i="8"/>
  <c r="C409" i="8"/>
  <c r="C433" i="8"/>
  <c r="C408" i="8"/>
  <c r="C322" i="8"/>
  <c r="C396" i="8"/>
  <c r="C411" i="8"/>
  <c r="C345" i="8"/>
  <c r="C422" i="8"/>
  <c r="C236" i="8"/>
  <c r="C298" i="8"/>
  <c r="C363" i="8"/>
  <c r="C367" i="8"/>
  <c r="C228" i="8"/>
  <c r="C343" i="8"/>
  <c r="C267" i="8"/>
  <c r="C342" i="8"/>
  <c r="C340" i="8"/>
  <c r="C355" i="8"/>
  <c r="C379" i="8"/>
  <c r="C416" i="8"/>
  <c r="C312" i="8"/>
  <c r="C302" i="8"/>
  <c r="C362" i="8"/>
  <c r="C429" i="8"/>
  <c r="C382" i="8"/>
  <c r="C432" i="8"/>
  <c r="C321" i="8"/>
  <c r="C341" i="8"/>
  <c r="C226" i="8"/>
  <c r="C378" i="8"/>
  <c r="C437" i="8"/>
  <c r="C335" i="8"/>
  <c r="C331" i="8"/>
  <c r="C354" i="8"/>
  <c r="C258" i="8"/>
  <c r="C395" i="8"/>
  <c r="C247" i="8"/>
  <c r="C266" i="8"/>
  <c r="C353" i="8"/>
  <c r="C275" i="8"/>
  <c r="C405" i="8"/>
  <c r="C358" i="8"/>
  <c r="C330" i="8"/>
  <c r="C360" i="8"/>
  <c r="C329" i="8"/>
  <c r="C328" i="8"/>
  <c r="C292" i="8"/>
  <c r="C377" i="8"/>
  <c r="C386" i="8"/>
  <c r="C285" i="8"/>
  <c r="C376" i="8"/>
  <c r="C352" i="8"/>
  <c r="C359" i="8"/>
  <c r="C235" i="8"/>
  <c r="C227" i="8"/>
  <c r="C281" i="8"/>
  <c r="C404" i="8"/>
  <c r="C280" i="8"/>
  <c r="C274" i="8"/>
  <c r="C273" i="8"/>
  <c r="C297" i="8"/>
  <c r="C284" i="8"/>
  <c r="C351" i="8"/>
  <c r="C320" i="8"/>
  <c r="C319" i="8"/>
  <c r="C381" i="8"/>
  <c r="C291" i="8"/>
  <c r="C436" i="8"/>
  <c r="C246" i="8"/>
  <c r="C348" i="8"/>
  <c r="C229" i="8"/>
  <c r="C347" i="8"/>
  <c r="C311" i="8"/>
  <c r="C290" i="8"/>
  <c r="C375" i="8"/>
  <c r="C357" i="8"/>
  <c r="C310" i="8"/>
  <c r="C366" i="8"/>
  <c r="C380" i="8"/>
  <c r="C394" i="8"/>
  <c r="C301" i="8"/>
  <c r="C300" i="8"/>
  <c r="C339" i="8"/>
  <c r="C279" i="8"/>
  <c r="C344" i="8"/>
  <c r="C278" i="8"/>
  <c r="C308" i="8"/>
  <c r="C270" i="8"/>
  <c r="C415" i="8"/>
  <c r="C338" i="8"/>
  <c r="C421" i="8"/>
  <c r="C245" i="8"/>
  <c r="C424" i="8"/>
  <c r="C403" i="8"/>
  <c r="C374" i="8"/>
  <c r="C234" i="8"/>
  <c r="C318" i="8"/>
  <c r="C233" i="8"/>
  <c r="A217" i="8"/>
  <c r="C216" i="8"/>
  <c r="C215" i="8"/>
  <c r="C214" i="8"/>
  <c r="C213" i="8"/>
  <c r="C212" i="8"/>
  <c r="C211" i="8"/>
  <c r="C210" i="8"/>
  <c r="C209" i="8"/>
  <c r="C208" i="8"/>
  <c r="C207" i="8"/>
  <c r="C206" i="8"/>
  <c r="C205" i="8"/>
  <c r="C204" i="8"/>
  <c r="C203" i="8"/>
  <c r="C202" i="8"/>
  <c r="C201" i="8"/>
  <c r="C200" i="8"/>
  <c r="C199" i="8"/>
  <c r="C198" i="8"/>
  <c r="C197" i="8"/>
  <c r="C196" i="8"/>
  <c r="C195" i="8"/>
  <c r="C194" i="8"/>
  <c r="C193" i="8"/>
  <c r="C192" i="8"/>
  <c r="C191" i="8"/>
  <c r="C190" i="8"/>
  <c r="C189" i="8"/>
  <c r="C188" i="8"/>
  <c r="C187" i="8"/>
  <c r="C186" i="8"/>
  <c r="C185" i="8"/>
  <c r="C184" i="8"/>
  <c r="C183" i="8"/>
  <c r="C182" i="8"/>
  <c r="C181" i="8"/>
  <c r="C180" i="8"/>
  <c r="C179" i="8"/>
  <c r="C178" i="8"/>
  <c r="C177" i="8"/>
  <c r="C176" i="8"/>
  <c r="C175" i="8"/>
  <c r="C174" i="8"/>
  <c r="C173" i="8"/>
  <c r="C172" i="8"/>
  <c r="C171" i="8"/>
  <c r="C170" i="8"/>
  <c r="C169" i="8"/>
  <c r="C168" i="8"/>
  <c r="C167" i="8"/>
  <c r="C166" i="8"/>
  <c r="C165" i="8"/>
  <c r="C164" i="8"/>
  <c r="C163" i="8"/>
  <c r="C162" i="8"/>
  <c r="C161" i="8"/>
  <c r="C160" i="8"/>
  <c r="C159" i="8"/>
  <c r="C158" i="8"/>
  <c r="C157" i="8"/>
  <c r="C156" i="8"/>
  <c r="C155" i="8"/>
  <c r="C154" i="8"/>
  <c r="C153" i="8"/>
  <c r="C152" i="8"/>
  <c r="C151" i="8"/>
  <c r="C150" i="8"/>
  <c r="C149" i="8"/>
  <c r="C148" i="8"/>
  <c r="C147" i="8"/>
  <c r="C146" i="8"/>
  <c r="C145" i="8"/>
  <c r="C144" i="8"/>
  <c r="C143" i="8"/>
  <c r="C142" i="8"/>
  <c r="C141" i="8"/>
  <c r="C140" i="8"/>
  <c r="C139" i="8"/>
  <c r="C138" i="8"/>
  <c r="C137" i="8"/>
  <c r="C136" i="8"/>
  <c r="C135" i="8"/>
  <c r="C134" i="8"/>
  <c r="C133" i="8"/>
  <c r="C132" i="8"/>
  <c r="C131" i="8"/>
  <c r="C130" i="8"/>
  <c r="C129" i="8"/>
  <c r="C128" i="8"/>
  <c r="C127" i="8"/>
  <c r="C126" i="8"/>
  <c r="C125" i="8"/>
  <c r="C124" i="8"/>
  <c r="C123" i="8"/>
  <c r="C122" i="8"/>
  <c r="C121" i="8"/>
  <c r="C120" i="8"/>
  <c r="C119" i="8"/>
  <c r="C118" i="8"/>
  <c r="C117" i="8"/>
  <c r="C116" i="8"/>
  <c r="C115" i="8"/>
  <c r="C114" i="8"/>
  <c r="C113" i="8"/>
  <c r="C112" i="8"/>
  <c r="C111" i="8"/>
  <c r="C110" i="8"/>
  <c r="C109" i="8"/>
  <c r="C108" i="8"/>
  <c r="C107" i="8"/>
  <c r="C106" i="8"/>
  <c r="C105" i="8"/>
  <c r="C104" i="8"/>
  <c r="C103" i="8"/>
  <c r="C102" i="8"/>
  <c r="C101" i="8"/>
  <c r="C100" i="8"/>
  <c r="C99" i="8"/>
  <c r="C98" i="8"/>
  <c r="C97" i="8"/>
  <c r="C96" i="8"/>
  <c r="C95" i="8"/>
  <c r="C94" i="8"/>
  <c r="C93" i="8"/>
  <c r="C92" i="8"/>
  <c r="C91" i="8"/>
  <c r="C90" i="8"/>
  <c r="C89" i="8"/>
  <c r="C88" i="8"/>
  <c r="C87" i="8"/>
  <c r="C86" i="8"/>
  <c r="C85" i="8"/>
  <c r="C84" i="8"/>
  <c r="C83" i="8"/>
  <c r="C82" i="8"/>
  <c r="C81" i="8"/>
  <c r="C80" i="8"/>
  <c r="C79" i="8"/>
  <c r="C78" i="8"/>
  <c r="C77" i="8"/>
  <c r="C76" i="8"/>
  <c r="C75" i="8"/>
  <c r="C74" i="8"/>
  <c r="C73" i="8"/>
  <c r="C72" i="8"/>
  <c r="C71" i="8"/>
  <c r="C70" i="8"/>
  <c r="C69" i="8"/>
  <c r="C68" i="8"/>
  <c r="C67" i="8"/>
  <c r="C66" i="8"/>
  <c r="C65" i="8"/>
  <c r="C64" i="8"/>
  <c r="C63" i="8"/>
  <c r="C62" i="8"/>
  <c r="C61" i="8"/>
  <c r="C60" i="8"/>
  <c r="C59" i="8"/>
  <c r="C58" i="8"/>
  <c r="C57" i="8"/>
  <c r="C56" i="8"/>
  <c r="C55" i="8"/>
  <c r="C54" i="8"/>
  <c r="C53" i="8"/>
  <c r="C52" i="8"/>
  <c r="C51" i="8"/>
  <c r="C50" i="8"/>
  <c r="C49" i="8"/>
  <c r="C48" i="8"/>
  <c r="C47" i="8"/>
  <c r="C46" i="8"/>
  <c r="C45" i="8"/>
  <c r="C44" i="8"/>
  <c r="C43" i="8"/>
  <c r="C42" i="8"/>
  <c r="C41" i="8"/>
  <c r="C40" i="8"/>
  <c r="C39" i="8"/>
  <c r="C38" i="8"/>
  <c r="C37" i="8"/>
  <c r="C36" i="8"/>
  <c r="C35" i="8"/>
  <c r="C34" i="8"/>
  <c r="C33" i="8"/>
  <c r="C32" i="8"/>
  <c r="C31" i="8"/>
  <c r="C30" i="8"/>
  <c r="C29" i="8"/>
  <c r="C28" i="8"/>
  <c r="C27" i="8"/>
  <c r="C26" i="8"/>
  <c r="C25" i="8"/>
  <c r="C24" i="8"/>
  <c r="C23" i="8"/>
  <c r="C22" i="8"/>
  <c r="C21" i="8"/>
  <c r="C20" i="8"/>
  <c r="C19" i="8"/>
  <c r="C18" i="8"/>
  <c r="C17" i="8"/>
  <c r="C16" i="8"/>
  <c r="C15" i="8"/>
  <c r="C14" i="8"/>
  <c r="C13" i="8"/>
  <c r="C12" i="8"/>
  <c r="C11" i="8"/>
  <c r="C10" i="8"/>
  <c r="C9" i="8"/>
  <c r="C8" i="8"/>
  <c r="C7" i="8"/>
  <c r="C6" i="8"/>
  <c r="C5" i="8"/>
  <c r="C268" i="7"/>
  <c r="C267" i="7"/>
  <c r="C356" i="7"/>
  <c r="C350" i="7"/>
  <c r="C230" i="7"/>
  <c r="C355" i="7"/>
  <c r="C374" i="7"/>
  <c r="C264" i="7"/>
  <c r="C329" i="7"/>
  <c r="C248" i="7"/>
  <c r="C229" i="7"/>
  <c r="C277" i="7"/>
  <c r="C293" i="7"/>
  <c r="C225" i="7"/>
  <c r="C302" i="7"/>
  <c r="C386" i="7"/>
  <c r="C380" i="7"/>
  <c r="C378" i="7"/>
  <c r="C323" i="7"/>
  <c r="C361" i="7"/>
  <c r="C309" i="7"/>
  <c r="C322" i="7"/>
  <c r="C295" i="7"/>
  <c r="C258" i="7"/>
  <c r="C257" i="7"/>
  <c r="C256" i="7"/>
  <c r="C395" i="7"/>
  <c r="C373" i="7"/>
  <c r="C247" i="7"/>
  <c r="C255" i="7"/>
  <c r="C216" i="7"/>
  <c r="C397" i="7"/>
  <c r="C313" i="7"/>
  <c r="C360" i="7"/>
  <c r="C315" i="7"/>
  <c r="C338" i="7"/>
  <c r="C321" i="7"/>
  <c r="C224" i="7"/>
  <c r="C349" i="7"/>
  <c r="C375" i="7"/>
  <c r="C273" i="7"/>
  <c r="C365" i="7"/>
  <c r="C220" i="7"/>
  <c r="C213" i="7"/>
  <c r="C371" i="7"/>
  <c r="C398" i="7"/>
  <c r="C291" i="7"/>
  <c r="C388" i="7"/>
  <c r="C390" i="7"/>
  <c r="C284" i="7"/>
  <c r="C263" i="7"/>
  <c r="C359" i="7"/>
  <c r="C337" i="7"/>
  <c r="C372" i="7"/>
  <c r="C254" i="7"/>
  <c r="C236" i="7"/>
  <c r="C394" i="7"/>
  <c r="C354" i="7"/>
  <c r="C253" i="7"/>
  <c r="C246" i="7"/>
  <c r="C370" i="7"/>
  <c r="C276" i="7"/>
  <c r="C342" i="7"/>
  <c r="C336" i="7"/>
  <c r="C396" i="7"/>
  <c r="C228" i="7"/>
  <c r="C364" i="7"/>
  <c r="C227" i="7"/>
  <c r="C311" i="7"/>
  <c r="C369" i="7"/>
  <c r="C335" i="7"/>
  <c r="C301" i="7"/>
  <c r="C262" i="7"/>
  <c r="C348" i="7"/>
  <c r="C290" i="7"/>
  <c r="C320" i="7"/>
  <c r="C210" i="7"/>
  <c r="C353" i="7"/>
  <c r="C289" i="7"/>
  <c r="C279" i="7"/>
  <c r="C245" i="7"/>
  <c r="C334" i="7"/>
  <c r="C235" i="7"/>
  <c r="C331" i="7"/>
  <c r="C212" i="7"/>
  <c r="C306" i="7"/>
  <c r="C393" i="7"/>
  <c r="C333" i="7"/>
  <c r="C308" i="7"/>
  <c r="C347" i="7"/>
  <c r="C379" i="7"/>
  <c r="C280" i="7"/>
  <c r="C283" i="7"/>
  <c r="C272" i="7"/>
  <c r="C363" i="7"/>
  <c r="C312" i="7"/>
  <c r="C389" i="7"/>
  <c r="C207" i="7"/>
  <c r="C218" i="7"/>
  <c r="C328" i="7"/>
  <c r="C294" i="7"/>
  <c r="C217" i="7"/>
  <c r="C377" i="7"/>
  <c r="C288" i="7"/>
  <c r="C317" i="7"/>
  <c r="C392" i="7"/>
  <c r="C327" i="7"/>
  <c r="C234" i="7"/>
  <c r="C275" i="7"/>
  <c r="C310" i="7"/>
  <c r="C314" i="7"/>
  <c r="C346" i="7"/>
  <c r="C209" i="7"/>
  <c r="C307" i="7"/>
  <c r="C252" i="7"/>
  <c r="C251" i="7"/>
  <c r="C244" i="7"/>
  <c r="C226" i="7"/>
  <c r="C221" i="7"/>
  <c r="C339" i="7"/>
  <c r="C383" i="7"/>
  <c r="C271" i="7"/>
  <c r="C266" i="7"/>
  <c r="C300" i="7"/>
  <c r="C326" i="7"/>
  <c r="C352" i="7"/>
  <c r="C265" i="7"/>
  <c r="C243" i="7"/>
  <c r="C341" i="7"/>
  <c r="C316" i="7"/>
  <c r="C233" i="7"/>
  <c r="C206" i="7"/>
  <c r="C332" i="7"/>
  <c r="C261" i="7"/>
  <c r="C305" i="7"/>
  <c r="C385" i="7"/>
  <c r="C223" i="7"/>
  <c r="C242" i="7"/>
  <c r="C241" i="7"/>
  <c r="C325" i="7"/>
  <c r="C340" i="7"/>
  <c r="C282" i="7"/>
  <c r="C260" i="7"/>
  <c r="C222" i="7"/>
  <c r="C382" i="7"/>
  <c r="C381" i="7"/>
  <c r="C250" i="7"/>
  <c r="C330" i="7"/>
  <c r="C208" i="7"/>
  <c r="C214" i="7"/>
  <c r="C299" i="7"/>
  <c r="C232" i="7"/>
  <c r="C368" i="7"/>
  <c r="C219" i="7"/>
  <c r="C345" i="7"/>
  <c r="C391" i="7"/>
  <c r="C278" i="7"/>
  <c r="C298" i="7"/>
  <c r="C270" i="7"/>
  <c r="C287" i="7"/>
  <c r="C318" i="7"/>
  <c r="C304" i="7"/>
  <c r="C367" i="7"/>
  <c r="C366" i="7"/>
  <c r="C387" i="7"/>
  <c r="C292" i="7"/>
  <c r="C351" i="7"/>
  <c r="C362" i="7"/>
  <c r="C249" i="7"/>
  <c r="C240" i="7"/>
  <c r="C239" i="7"/>
  <c r="C303" i="7"/>
  <c r="C274" i="7"/>
  <c r="C269" i="7"/>
  <c r="C358" i="7"/>
  <c r="C376" i="7"/>
  <c r="C324" i="7"/>
  <c r="C319" i="7"/>
  <c r="C211" i="7"/>
  <c r="C344" i="7"/>
  <c r="C297" i="7"/>
  <c r="C259" i="7"/>
  <c r="C384" i="7"/>
  <c r="C238" i="7"/>
  <c r="C286" i="7"/>
  <c r="C237" i="7"/>
  <c r="C285" i="7"/>
  <c r="C357" i="7"/>
  <c r="C343" i="7"/>
  <c r="C215" i="7"/>
  <c r="C281" i="7"/>
  <c r="C296" i="7"/>
  <c r="C231" i="7"/>
  <c r="A198" i="7"/>
  <c r="C197" i="7"/>
  <c r="C196" i="7"/>
  <c r="C195" i="7"/>
  <c r="C194" i="7"/>
  <c r="C193" i="7"/>
  <c r="C192" i="7"/>
  <c r="C191" i="7"/>
  <c r="C190" i="7"/>
  <c r="C189" i="7"/>
  <c r="C188" i="7"/>
  <c r="C187" i="7"/>
  <c r="C186" i="7"/>
  <c r="C185" i="7"/>
  <c r="C184" i="7"/>
  <c r="C183" i="7"/>
  <c r="C182" i="7"/>
  <c r="C181" i="7"/>
  <c r="C180" i="7"/>
  <c r="C179" i="7"/>
  <c r="C178" i="7"/>
  <c r="C177" i="7"/>
  <c r="C176" i="7"/>
  <c r="C175" i="7"/>
  <c r="C174" i="7"/>
  <c r="C173" i="7"/>
  <c r="C172" i="7"/>
  <c r="C171" i="7"/>
  <c r="C170" i="7"/>
  <c r="C169" i="7"/>
  <c r="C168" i="7"/>
  <c r="C167" i="7"/>
  <c r="C166" i="7"/>
  <c r="C165" i="7"/>
  <c r="C164" i="7"/>
  <c r="C163" i="7"/>
  <c r="C162" i="7"/>
  <c r="C161" i="7"/>
  <c r="C160" i="7"/>
  <c r="C159" i="7"/>
  <c r="C158" i="7"/>
  <c r="C157" i="7"/>
  <c r="C156" i="7"/>
  <c r="C155" i="7"/>
  <c r="C154" i="7"/>
  <c r="C153" i="7"/>
  <c r="C152" i="7"/>
  <c r="C151" i="7"/>
  <c r="C150" i="7"/>
  <c r="C149" i="7"/>
  <c r="C148" i="7"/>
  <c r="C147" i="7"/>
  <c r="C146" i="7"/>
  <c r="C145" i="7"/>
  <c r="C144" i="7"/>
  <c r="C143" i="7"/>
  <c r="C142" i="7"/>
  <c r="C141" i="7"/>
  <c r="C140" i="7"/>
  <c r="C139" i="7"/>
  <c r="C138" i="7"/>
  <c r="C137" i="7"/>
  <c r="C136" i="7"/>
  <c r="C135" i="7"/>
  <c r="C134" i="7"/>
  <c r="C133" i="7"/>
  <c r="C132" i="7"/>
  <c r="C131" i="7"/>
  <c r="C130" i="7"/>
  <c r="C129" i="7"/>
  <c r="C128" i="7"/>
  <c r="C127" i="7"/>
  <c r="C126" i="7"/>
  <c r="C125" i="7"/>
  <c r="C124" i="7"/>
  <c r="C123" i="7"/>
  <c r="C122" i="7"/>
  <c r="C121" i="7"/>
  <c r="C120" i="7"/>
  <c r="C119" i="7"/>
  <c r="C118" i="7"/>
  <c r="C117" i="7"/>
  <c r="C116" i="7"/>
  <c r="C115" i="7"/>
  <c r="C114" i="7"/>
  <c r="C113" i="7"/>
  <c r="C112" i="7"/>
  <c r="C111" i="7"/>
  <c r="C110" i="7"/>
  <c r="C109" i="7"/>
  <c r="C108" i="7"/>
  <c r="C107" i="7"/>
  <c r="C106" i="7"/>
  <c r="C105" i="7"/>
  <c r="C104" i="7"/>
  <c r="C103" i="7"/>
  <c r="C102" i="7"/>
  <c r="C101" i="7"/>
  <c r="C100" i="7"/>
  <c r="C99" i="7"/>
  <c r="C98" i="7"/>
  <c r="C97" i="7"/>
  <c r="C96" i="7"/>
  <c r="C95" i="7"/>
  <c r="C94" i="7"/>
  <c r="C93" i="7"/>
  <c r="C92" i="7"/>
  <c r="C91" i="7"/>
  <c r="C90" i="7"/>
  <c r="C89" i="7"/>
  <c r="C88" i="7"/>
  <c r="C87" i="7"/>
  <c r="C86" i="7"/>
  <c r="C85" i="7"/>
  <c r="C84" i="7"/>
  <c r="C83" i="7"/>
  <c r="C82" i="7"/>
  <c r="C81" i="7"/>
  <c r="C80" i="7"/>
  <c r="C79" i="7"/>
  <c r="C78" i="7"/>
  <c r="C77" i="7"/>
  <c r="C76" i="7"/>
  <c r="C75" i="7"/>
  <c r="C74" i="7"/>
  <c r="C73" i="7"/>
  <c r="C72" i="7"/>
  <c r="C71" i="7"/>
  <c r="C70" i="7"/>
  <c r="C69" i="7"/>
  <c r="C68" i="7"/>
  <c r="C67" i="7"/>
  <c r="C66" i="7"/>
  <c r="C65" i="7"/>
  <c r="C64" i="7"/>
  <c r="C63" i="7"/>
  <c r="C62" i="7"/>
  <c r="C61" i="7"/>
  <c r="C60" i="7"/>
  <c r="C59" i="7"/>
  <c r="C58" i="7"/>
  <c r="C57" i="7"/>
  <c r="C56" i="7"/>
  <c r="C55" i="7"/>
  <c r="C54" i="7"/>
  <c r="C53" i="7"/>
  <c r="C52" i="7"/>
  <c r="C51" i="7"/>
  <c r="C50" i="7"/>
  <c r="C49" i="7"/>
  <c r="C48" i="7"/>
  <c r="C47" i="7"/>
  <c r="C46" i="7"/>
  <c r="C45" i="7"/>
  <c r="C44" i="7"/>
  <c r="C43" i="7"/>
  <c r="C42" i="7"/>
  <c r="C41" i="7"/>
  <c r="C40" i="7"/>
  <c r="C39" i="7"/>
  <c r="C38" i="7"/>
  <c r="C37" i="7"/>
  <c r="C36" i="7"/>
  <c r="C35" i="7"/>
  <c r="C34" i="7"/>
  <c r="C33" i="7"/>
  <c r="C32" i="7"/>
  <c r="C31" i="7"/>
  <c r="C30" i="7"/>
  <c r="C29" i="7"/>
  <c r="C28" i="7"/>
  <c r="C27" i="7"/>
  <c r="C26" i="7"/>
  <c r="C25" i="7"/>
  <c r="C24" i="7"/>
  <c r="C23" i="7"/>
  <c r="C22" i="7"/>
  <c r="C21" i="7"/>
  <c r="C20" i="7"/>
  <c r="C19" i="7"/>
  <c r="C18" i="7"/>
  <c r="C17" i="7"/>
  <c r="C16" i="7"/>
  <c r="C15" i="7"/>
  <c r="C14" i="7"/>
  <c r="C13" i="7"/>
  <c r="C12" i="7"/>
  <c r="C11" i="7"/>
  <c r="C10" i="7"/>
  <c r="C9" i="7"/>
  <c r="C8" i="7"/>
  <c r="C7" i="7"/>
  <c r="C6" i="7"/>
  <c r="C5" i="7"/>
  <c r="B599" i="9"/>
  <c r="E568" i="9"/>
  <c r="E560" i="9"/>
  <c r="E553" i="9"/>
  <c r="E535" i="9"/>
  <c r="E511" i="9"/>
  <c r="E484" i="9"/>
  <c r="E443" i="9"/>
  <c r="E402" i="9"/>
  <c r="E379" i="9"/>
  <c r="E362" i="9"/>
  <c r="E355" i="9"/>
  <c r="E337" i="9"/>
  <c r="E313" i="9"/>
  <c r="E580" i="9"/>
  <c r="C496" i="9"/>
  <c r="C530" i="9"/>
  <c r="C343" i="9"/>
  <c r="C412" i="9"/>
  <c r="C492" i="9"/>
  <c r="C557" i="9"/>
  <c r="C533" i="9"/>
  <c r="C451" i="9"/>
  <c r="C468" i="9"/>
  <c r="C325" i="9"/>
  <c r="C450" i="9"/>
  <c r="C548" i="9"/>
  <c r="C504" i="9"/>
  <c r="C529" i="9"/>
  <c r="C488" i="9"/>
  <c r="C339" i="9"/>
  <c r="C338" i="9"/>
  <c r="C411" i="9"/>
  <c r="C342" i="9"/>
  <c r="C569" i="9"/>
  <c r="C316" i="9"/>
  <c r="C495" i="9"/>
  <c r="C427" i="9"/>
  <c r="C370" i="9"/>
  <c r="C522" i="9"/>
  <c r="C547" i="9"/>
  <c r="C363" i="9"/>
  <c r="C315" i="9"/>
  <c r="C467" i="9"/>
  <c r="C466" i="9"/>
  <c r="C509" i="9"/>
  <c r="C555" i="9"/>
  <c r="C551" i="9"/>
  <c r="C420" i="9"/>
  <c r="C434" i="9"/>
  <c r="C346" i="9"/>
  <c r="C539" i="9"/>
  <c r="C360" i="9"/>
  <c r="C550" i="9"/>
  <c r="C359" i="9"/>
  <c r="C314" i="9"/>
  <c r="C426" i="9"/>
  <c r="C563" i="9"/>
  <c r="C521" i="9"/>
  <c r="C520" i="9"/>
  <c r="C568" i="9"/>
  <c r="C465" i="9"/>
  <c r="C464" i="9"/>
  <c r="C478" i="9"/>
  <c r="C463" i="9"/>
  <c r="C519" i="9"/>
  <c r="C554" i="9"/>
  <c r="C487" i="9"/>
  <c r="C546" i="9"/>
  <c r="C462" i="9"/>
  <c r="C477" i="9"/>
  <c r="C503" i="9"/>
  <c r="C441" i="9"/>
  <c r="C573" i="9"/>
  <c r="C387" i="9"/>
  <c r="C566" i="9"/>
  <c r="C358" i="9"/>
  <c r="C410" i="9"/>
  <c r="C541" i="9"/>
  <c r="C324" i="9"/>
  <c r="C357" i="9"/>
  <c r="C323" i="9"/>
  <c r="C355" i="9"/>
  <c r="C508" i="9"/>
  <c r="C300" i="9"/>
  <c r="C394" i="9"/>
  <c r="C335" i="9"/>
  <c r="C449" i="9"/>
  <c r="C528" i="9"/>
  <c r="C433" i="9"/>
  <c r="C348" i="9"/>
  <c r="C532" i="9"/>
  <c r="C341" i="9"/>
  <c r="C409" i="9"/>
  <c r="C494" i="9"/>
  <c r="C461" i="9"/>
  <c r="C419" i="9"/>
  <c r="C565" i="9"/>
  <c r="C384" i="9"/>
  <c r="C493" i="9"/>
  <c r="C476" i="9"/>
  <c r="C366" i="9"/>
  <c r="C527" i="9"/>
  <c r="C432" i="9"/>
  <c r="C545" i="9"/>
  <c r="C475" i="9"/>
  <c r="C383" i="9"/>
  <c r="C353" i="9"/>
  <c r="C352" i="9"/>
  <c r="C305" i="9"/>
  <c r="C486" i="9"/>
  <c r="C361" i="9"/>
  <c r="C365" i="9"/>
  <c r="C393" i="9"/>
  <c r="C364" i="9"/>
  <c r="C553" i="9"/>
  <c r="C334" i="9"/>
  <c r="C400" i="9"/>
  <c r="C460" i="9"/>
  <c r="C474" i="9"/>
  <c r="C485" i="9"/>
  <c r="C333" i="9"/>
  <c r="C304" i="9"/>
  <c r="C448" i="9"/>
  <c r="C502" i="9"/>
  <c r="C322" i="9"/>
  <c r="C518" i="9"/>
  <c r="C473" i="9"/>
  <c r="C332" i="9"/>
  <c r="C507" i="9"/>
  <c r="C540" i="9"/>
  <c r="C526" i="9"/>
  <c r="C408" i="9"/>
  <c r="C472" i="9"/>
  <c r="C517" i="9"/>
  <c r="C544" i="9"/>
  <c r="C471" i="9"/>
  <c r="C418" i="9"/>
  <c r="C345" i="9"/>
  <c r="C386" i="9"/>
  <c r="C399" i="9"/>
  <c r="C417" i="9"/>
  <c r="C398" i="9"/>
  <c r="C297" i="9"/>
  <c r="C307" i="9"/>
  <c r="C295" i="9"/>
  <c r="C331" i="9"/>
  <c r="C440" i="9"/>
  <c r="C459" i="9"/>
  <c r="C392" i="9"/>
  <c r="C425" i="9"/>
  <c r="C439" i="9"/>
  <c r="C296" i="9"/>
  <c r="C447" i="9"/>
  <c r="C535" i="9"/>
  <c r="C470" i="9"/>
  <c r="C501" i="9"/>
  <c r="C506" i="9"/>
  <c r="C491" i="9"/>
  <c r="C562" i="9"/>
  <c r="C516" i="9"/>
  <c r="C500" i="9"/>
  <c r="C311" i="9"/>
  <c r="C347" i="9"/>
  <c r="C407" i="9"/>
  <c r="C382" i="9"/>
  <c r="C572" i="9"/>
  <c r="C438" i="9"/>
  <c r="C482" i="9"/>
  <c r="C416" i="9"/>
  <c r="C458" i="9"/>
  <c r="C552" i="9"/>
  <c r="C321" i="9"/>
  <c r="C351" i="9"/>
  <c r="C437" i="9"/>
  <c r="C378" i="9"/>
  <c r="C306" i="9"/>
  <c r="C310" i="9"/>
  <c r="C299" i="9"/>
  <c r="C525" i="9"/>
  <c r="C574" i="9"/>
  <c r="C499" i="9"/>
  <c r="C515" i="9"/>
  <c r="C309" i="9"/>
  <c r="C446" i="9"/>
  <c r="C481" i="9"/>
  <c r="C377" i="9"/>
  <c r="C571" i="9"/>
  <c r="C457" i="9"/>
  <c r="C567" i="9"/>
  <c r="C376" i="9"/>
  <c r="C561" i="9"/>
  <c r="C330" i="9"/>
  <c r="C381" i="9"/>
  <c r="C320" i="9"/>
  <c r="C319" i="9"/>
  <c r="C369" i="9"/>
  <c r="C391" i="9"/>
  <c r="C534" i="9"/>
  <c r="C424" i="9"/>
  <c r="C538" i="9"/>
  <c r="C350" i="9"/>
  <c r="C415" i="9"/>
  <c r="C505" i="9"/>
  <c r="C406" i="9"/>
  <c r="C543" i="9"/>
  <c r="C537" i="9"/>
  <c r="C375" i="9"/>
  <c r="C524" i="9"/>
  <c r="C329" i="9"/>
  <c r="C456" i="9"/>
  <c r="C405" i="9"/>
  <c r="C570" i="9"/>
  <c r="C397" i="9"/>
  <c r="C498" i="9"/>
  <c r="C455" i="9"/>
  <c r="C414" i="9"/>
  <c r="C374" i="9"/>
  <c r="C340" i="9"/>
  <c r="C404" i="9"/>
  <c r="C490" i="9"/>
  <c r="C445" i="9"/>
  <c r="C368" i="9"/>
  <c r="C480" i="9"/>
  <c r="C390" i="9"/>
  <c r="C356" i="9"/>
  <c r="C549" i="9"/>
  <c r="C514" i="9"/>
  <c r="C469" i="9"/>
  <c r="C318" i="9"/>
  <c r="C431" i="9"/>
  <c r="C373" i="9"/>
  <c r="C313" i="9"/>
  <c r="C454" i="9"/>
  <c r="C531" i="9"/>
  <c r="C308" i="9"/>
  <c r="C511" i="9"/>
  <c r="C479" i="9"/>
  <c r="C317" i="9"/>
  <c r="C396" i="9"/>
  <c r="C328" i="9"/>
  <c r="C403" i="9"/>
  <c r="C523" i="9"/>
  <c r="C489" i="9"/>
  <c r="C385" i="9"/>
  <c r="C380" i="9"/>
  <c r="C413" i="9"/>
  <c r="C362" i="9"/>
  <c r="C444" i="9"/>
  <c r="C423" i="9"/>
  <c r="C443" i="9"/>
  <c r="C354" i="9"/>
  <c r="C389" i="9"/>
  <c r="C422" i="9"/>
  <c r="C312" i="9"/>
  <c r="C337" i="9"/>
  <c r="C442" i="9"/>
  <c r="C436" i="9"/>
  <c r="C536" i="9"/>
  <c r="C453" i="9"/>
  <c r="C379" i="9"/>
  <c r="C542" i="9"/>
  <c r="C430" i="9"/>
  <c r="C344" i="9"/>
  <c r="C327" i="9"/>
  <c r="C484" i="9"/>
  <c r="C336" i="9"/>
  <c r="C558" i="9"/>
  <c r="C326" i="9"/>
  <c r="C429" i="9"/>
  <c r="C367" i="9"/>
  <c r="C402" i="9"/>
  <c r="C428" i="9"/>
  <c r="C395" i="9"/>
  <c r="C303" i="9"/>
  <c r="C560" i="9"/>
  <c r="C564" i="9"/>
  <c r="C559" i="9"/>
  <c r="C302" i="9"/>
  <c r="C497" i="9"/>
  <c r="C401" i="9"/>
  <c r="C421" i="9"/>
  <c r="C298" i="9"/>
  <c r="C575" i="9"/>
  <c r="C513" i="9"/>
  <c r="C301" i="9"/>
  <c r="C435" i="9"/>
  <c r="C512" i="9"/>
  <c r="C372" i="9"/>
  <c r="C483" i="9"/>
  <c r="C510" i="9"/>
  <c r="C556" i="9"/>
  <c r="C452" i="9"/>
  <c r="C371" i="9"/>
  <c r="C349" i="9"/>
  <c r="C388" i="9"/>
  <c r="C285" i="9"/>
  <c r="C284" i="9"/>
  <c r="C283" i="9"/>
  <c r="C282" i="9"/>
  <c r="C281" i="9"/>
  <c r="C280" i="9"/>
  <c r="C279" i="9"/>
  <c r="C278" i="9"/>
  <c r="C277" i="9"/>
  <c r="C276" i="9"/>
  <c r="C275" i="9"/>
  <c r="C274" i="9"/>
  <c r="C273" i="9"/>
  <c r="C272" i="9"/>
  <c r="C271" i="9"/>
  <c r="C270" i="9"/>
  <c r="C269" i="9"/>
  <c r="C268" i="9"/>
  <c r="C267" i="9"/>
  <c r="C266" i="9"/>
  <c r="C265" i="9"/>
  <c r="C264" i="9"/>
  <c r="C263" i="9"/>
  <c r="C262" i="9"/>
  <c r="C261" i="9"/>
  <c r="C260" i="9"/>
  <c r="C259" i="9"/>
  <c r="C258" i="9"/>
  <c r="C257" i="9"/>
  <c r="C256" i="9"/>
  <c r="C255" i="9"/>
  <c r="C254" i="9"/>
  <c r="C253" i="9"/>
  <c r="C252" i="9"/>
  <c r="C251" i="9"/>
  <c r="C250" i="9"/>
  <c r="C249" i="9"/>
  <c r="C248" i="9"/>
  <c r="C247" i="9"/>
  <c r="C246" i="9"/>
  <c r="C245" i="9"/>
  <c r="C244" i="9"/>
  <c r="C243" i="9"/>
  <c r="C242" i="9"/>
  <c r="C241" i="9"/>
  <c r="C240" i="9"/>
  <c r="C239" i="9"/>
  <c r="C238" i="9"/>
  <c r="C237" i="9"/>
  <c r="C236" i="9"/>
  <c r="C235" i="9"/>
  <c r="C234" i="9"/>
  <c r="C233" i="9"/>
  <c r="C232" i="9"/>
  <c r="C231" i="9"/>
  <c r="C230" i="9"/>
  <c r="C229" i="9"/>
  <c r="C228" i="9"/>
  <c r="C227" i="9"/>
  <c r="C226" i="9"/>
  <c r="C225" i="9"/>
  <c r="C224" i="9"/>
  <c r="C223" i="9"/>
  <c r="C222" i="9"/>
  <c r="C221" i="9"/>
  <c r="C220" i="9"/>
  <c r="C219" i="9"/>
  <c r="C218" i="9"/>
  <c r="C217" i="9"/>
  <c r="C216" i="9"/>
  <c r="C215" i="9"/>
  <c r="C214" i="9"/>
  <c r="C213" i="9"/>
  <c r="C212" i="9"/>
  <c r="C211" i="9"/>
  <c r="C210" i="9"/>
  <c r="C209" i="9"/>
  <c r="C208" i="9"/>
  <c r="C207" i="9"/>
  <c r="C206" i="9"/>
  <c r="C205" i="9"/>
  <c r="C204" i="9"/>
  <c r="C203" i="9"/>
  <c r="C202" i="9"/>
  <c r="C201" i="9"/>
  <c r="C200" i="9"/>
  <c r="C199" i="9"/>
  <c r="C198" i="9"/>
  <c r="C197" i="9"/>
  <c r="C196" i="9"/>
  <c r="C195" i="9"/>
  <c r="C194" i="9"/>
  <c r="C193" i="9"/>
  <c r="C192" i="9"/>
  <c r="C191" i="9"/>
  <c r="C190" i="9"/>
  <c r="C189" i="9"/>
  <c r="C188" i="9"/>
  <c r="C187" i="9"/>
  <c r="C186" i="9"/>
  <c r="C185" i="9"/>
  <c r="C184" i="9"/>
  <c r="C183" i="9"/>
  <c r="C182" i="9"/>
  <c r="C181" i="9"/>
  <c r="C180" i="9"/>
  <c r="C179" i="9"/>
  <c r="C178" i="9"/>
  <c r="C177" i="9"/>
  <c r="C176" i="9"/>
  <c r="C175" i="9"/>
  <c r="C174" i="9"/>
  <c r="C173" i="9"/>
  <c r="C172" i="9"/>
  <c r="C171" i="9"/>
  <c r="C170" i="9"/>
  <c r="C169" i="9"/>
  <c r="C168" i="9"/>
  <c r="C167" i="9"/>
  <c r="C166" i="9"/>
  <c r="C165" i="9"/>
  <c r="C164" i="9"/>
  <c r="C163" i="9"/>
  <c r="C162" i="9"/>
  <c r="C161" i="9"/>
  <c r="C160" i="9"/>
  <c r="C159" i="9"/>
  <c r="C158" i="9"/>
  <c r="C157" i="9"/>
  <c r="C156" i="9"/>
  <c r="C155" i="9"/>
  <c r="C154" i="9"/>
  <c r="C153" i="9"/>
  <c r="C152" i="9"/>
  <c r="C151" i="9"/>
  <c r="C150" i="9"/>
  <c r="C149" i="9"/>
  <c r="C148" i="9"/>
  <c r="C147" i="9"/>
  <c r="C146" i="9"/>
  <c r="C145" i="9"/>
  <c r="C144" i="9"/>
  <c r="C143" i="9"/>
  <c r="C142" i="9"/>
  <c r="C141" i="9"/>
  <c r="C140" i="9"/>
  <c r="C139" i="9"/>
  <c r="C138" i="9"/>
  <c r="C137" i="9"/>
  <c r="C136" i="9"/>
  <c r="C135" i="9"/>
  <c r="C134" i="9"/>
  <c r="C133" i="9"/>
  <c r="C132" i="9"/>
  <c r="C131" i="9"/>
  <c r="C130" i="9"/>
  <c r="C129" i="9"/>
  <c r="C128" i="9"/>
  <c r="C127" i="9"/>
  <c r="C126" i="9"/>
  <c r="C125" i="9"/>
  <c r="C124" i="9"/>
  <c r="C123" i="9"/>
  <c r="C122" i="9"/>
  <c r="C121" i="9"/>
  <c r="C120" i="9"/>
  <c r="C119" i="9"/>
  <c r="C118" i="9"/>
  <c r="C117" i="9"/>
  <c r="C116" i="9"/>
  <c r="C115" i="9"/>
  <c r="C114" i="9"/>
  <c r="C113" i="9"/>
  <c r="C112" i="9"/>
  <c r="C111" i="9"/>
  <c r="C110" i="9"/>
  <c r="C109" i="9"/>
  <c r="C108" i="9"/>
  <c r="C107" i="9"/>
  <c r="C106" i="9"/>
  <c r="C105" i="9"/>
  <c r="C104" i="9"/>
  <c r="C103" i="9"/>
  <c r="C102" i="9"/>
  <c r="C101" i="9"/>
  <c r="C100" i="9"/>
  <c r="C99" i="9"/>
  <c r="C98" i="9"/>
  <c r="C97" i="9"/>
  <c r="C96" i="9"/>
  <c r="C95" i="9"/>
  <c r="C94" i="9"/>
  <c r="C93" i="9"/>
  <c r="C92" i="9"/>
  <c r="C91" i="9"/>
  <c r="C90" i="9"/>
  <c r="C89" i="9"/>
  <c r="C88" i="9"/>
  <c r="C87" i="9"/>
  <c r="C86" i="9"/>
  <c r="C85" i="9"/>
  <c r="C84" i="9"/>
  <c r="C83" i="9"/>
  <c r="C82" i="9"/>
  <c r="C81" i="9"/>
  <c r="C80" i="9"/>
  <c r="C79" i="9"/>
  <c r="C78" i="9"/>
  <c r="C77" i="9"/>
  <c r="C76" i="9"/>
  <c r="C75" i="9"/>
  <c r="C74" i="9"/>
  <c r="C73" i="9"/>
  <c r="C72" i="9"/>
  <c r="C71" i="9"/>
  <c r="C70" i="9"/>
  <c r="C69" i="9"/>
  <c r="C68" i="9"/>
  <c r="C67" i="9"/>
  <c r="C66" i="9"/>
  <c r="C65" i="9"/>
  <c r="C64" i="9"/>
  <c r="C63" i="9"/>
  <c r="C62" i="9"/>
  <c r="C61" i="9"/>
  <c r="C60" i="9"/>
  <c r="C59" i="9"/>
  <c r="C58" i="9"/>
  <c r="C57" i="9"/>
  <c r="C56" i="9"/>
  <c r="C55" i="9"/>
  <c r="C54" i="9"/>
  <c r="C53" i="9"/>
  <c r="C52" i="9"/>
  <c r="C51" i="9"/>
  <c r="C50" i="9"/>
  <c r="C49" i="9"/>
  <c r="C48" i="9"/>
  <c r="C47" i="9"/>
  <c r="C46" i="9"/>
  <c r="C45" i="9"/>
  <c r="C44" i="9"/>
  <c r="C43" i="9"/>
  <c r="C42" i="9"/>
  <c r="C41" i="9"/>
  <c r="C40" i="9"/>
  <c r="C39" i="9"/>
  <c r="C38" i="9"/>
  <c r="C37" i="9"/>
  <c r="C36" i="9"/>
  <c r="C35" i="9"/>
  <c r="C34" i="9"/>
  <c r="C33" i="9"/>
  <c r="C32" i="9"/>
  <c r="C31" i="9"/>
  <c r="C30" i="9"/>
  <c r="C29" i="9"/>
  <c r="C28" i="9"/>
  <c r="C27" i="9"/>
  <c r="C26" i="9"/>
  <c r="C25" i="9"/>
  <c r="C24" i="9"/>
  <c r="C23" i="9"/>
  <c r="C22" i="9"/>
  <c r="C21" i="9"/>
  <c r="C20" i="9"/>
  <c r="C19" i="9"/>
  <c r="C18" i="9"/>
  <c r="C17" i="9"/>
  <c r="C16" i="9"/>
  <c r="C15" i="9"/>
  <c r="C14" i="9"/>
  <c r="C13" i="9"/>
  <c r="C12" i="9"/>
  <c r="C11" i="9"/>
  <c r="C10" i="9"/>
  <c r="C9" i="9"/>
  <c r="C8" i="9"/>
  <c r="C7" i="9"/>
  <c r="C6" i="9"/>
  <c r="C5" i="9"/>
  <c r="A286" i="9"/>
  <c r="E450" i="5"/>
  <c r="E429" i="5"/>
  <c r="E415" i="5"/>
  <c r="E398" i="5"/>
  <c r="E372" i="5"/>
  <c r="E345" i="5"/>
  <c r="E319" i="5"/>
  <c r="E293" i="5"/>
  <c r="C364" i="5"/>
  <c r="C400" i="5"/>
  <c r="C291" i="5"/>
  <c r="C391" i="5"/>
  <c r="C317" i="5"/>
  <c r="C474" i="5"/>
  <c r="C461" i="5"/>
  <c r="C304" i="5"/>
  <c r="C298" i="5"/>
  <c r="C466" i="5"/>
  <c r="C324" i="5"/>
  <c r="C363" i="5"/>
  <c r="C390" i="5"/>
  <c r="C282" i="5"/>
  <c r="C407" i="5"/>
  <c r="C473" i="5"/>
  <c r="C377" i="5"/>
  <c r="C362" i="5"/>
  <c r="C281" i="5"/>
  <c r="C398" i="5"/>
  <c r="C316" i="5"/>
  <c r="C271" i="5"/>
  <c r="C311" i="5"/>
  <c r="C270" i="5"/>
  <c r="C413" i="5"/>
  <c r="C439" i="5"/>
  <c r="C448" i="5"/>
  <c r="C382" i="5"/>
  <c r="C412" i="5"/>
  <c r="C411" i="5"/>
  <c r="C355" i="5"/>
  <c r="C422" i="5"/>
  <c r="C336" i="5"/>
  <c r="C280" i="5"/>
  <c r="C396" i="5"/>
  <c r="C434" i="5"/>
  <c r="C433" i="5"/>
  <c r="C328" i="5"/>
  <c r="C343" i="5"/>
  <c r="C327" i="5"/>
  <c r="C279" i="5"/>
  <c r="C297" i="5"/>
  <c r="C460" i="5"/>
  <c r="C323" i="5"/>
  <c r="C444" i="5"/>
  <c r="C335" i="5"/>
  <c r="C361" i="5"/>
  <c r="C459" i="5"/>
  <c r="C296" i="5"/>
  <c r="C381" i="5"/>
  <c r="C303" i="5"/>
  <c r="C418" i="5"/>
  <c r="C443" i="5"/>
  <c r="C269" i="5"/>
  <c r="C290" i="5"/>
  <c r="C289" i="5"/>
  <c r="C322" i="5"/>
  <c r="C268" i="5"/>
  <c r="C458" i="5"/>
  <c r="C348" i="5"/>
  <c r="C376" i="5"/>
  <c r="C315" i="5"/>
  <c r="C406" i="5"/>
  <c r="C465" i="5"/>
  <c r="C452" i="5"/>
  <c r="C310" i="5"/>
  <c r="C360" i="5"/>
  <c r="C259" i="5"/>
  <c r="C380" i="5"/>
  <c r="C457" i="5"/>
  <c r="C309" i="5"/>
  <c r="C354" i="5"/>
  <c r="C472" i="5"/>
  <c r="C432" i="5"/>
  <c r="C331" i="5"/>
  <c r="C302" i="5"/>
  <c r="C278" i="5"/>
  <c r="C387" i="5"/>
  <c r="C431" i="5"/>
  <c r="C442" i="5"/>
  <c r="C250" i="5"/>
  <c r="C314" i="5"/>
  <c r="C334" i="5"/>
  <c r="C456" i="5"/>
  <c r="C342" i="5"/>
  <c r="C470" i="5"/>
  <c r="C447" i="5"/>
  <c r="C333" i="5"/>
  <c r="C295" i="5"/>
  <c r="C277" i="5"/>
  <c r="C410" i="5"/>
  <c r="C313" i="5"/>
  <c r="C288" i="5"/>
  <c r="C405" i="5"/>
  <c r="C294" i="5"/>
  <c r="C276" i="5"/>
  <c r="C389" i="5"/>
  <c r="C395" i="5"/>
  <c r="C312" i="5"/>
  <c r="C341" i="5"/>
  <c r="C370" i="5"/>
  <c r="C308" i="5"/>
  <c r="C258" i="5"/>
  <c r="C257" i="5"/>
  <c r="C287" i="5"/>
  <c r="C256" i="5"/>
  <c r="C249" i="5"/>
  <c r="C375" i="5"/>
  <c r="C307" i="5"/>
  <c r="C430" i="5"/>
  <c r="C404" i="5"/>
  <c r="C455" i="5"/>
  <c r="C394" i="5"/>
  <c r="C438" i="5"/>
  <c r="C267" i="5"/>
  <c r="C286" i="5"/>
  <c r="C301" i="5"/>
  <c r="C359" i="5"/>
  <c r="C437" i="5"/>
  <c r="C266" i="5"/>
  <c r="C293" i="5"/>
  <c r="C300" i="5"/>
  <c r="C332" i="5"/>
  <c r="C340" i="5"/>
  <c r="C454" i="5"/>
  <c r="C306" i="5"/>
  <c r="C417" i="5"/>
  <c r="C446" i="5"/>
  <c r="C248" i="5"/>
  <c r="C326" i="5"/>
  <c r="C429" i="5"/>
  <c r="C469" i="5"/>
  <c r="C393" i="5"/>
  <c r="C374" i="5"/>
  <c r="C321" i="5"/>
  <c r="C373" i="5"/>
  <c r="C339" i="5"/>
  <c r="C451" i="5"/>
  <c r="C347" i="5"/>
  <c r="C255" i="5"/>
  <c r="C399" i="5"/>
  <c r="C419" i="5"/>
  <c r="C275" i="5"/>
  <c r="C441" i="5"/>
  <c r="C265" i="5"/>
  <c r="C471" i="5"/>
  <c r="C369" i="5"/>
  <c r="C346" i="5"/>
  <c r="C372" i="5"/>
  <c r="C345" i="5"/>
  <c r="C285" i="5"/>
  <c r="C338" i="5"/>
  <c r="C468" i="5"/>
  <c r="C424" i="5"/>
  <c r="C427" i="5"/>
  <c r="C416" i="5"/>
  <c r="C415" i="5"/>
  <c r="C409" i="5"/>
  <c r="C305" i="5"/>
  <c r="C368" i="5"/>
  <c r="C367" i="5"/>
  <c r="C358" i="5"/>
  <c r="C353" i="5"/>
  <c r="C357" i="5"/>
  <c r="C450" i="5"/>
  <c r="C352" i="5"/>
  <c r="C386" i="5"/>
  <c r="C388" i="5"/>
  <c r="C467" i="5"/>
  <c r="C351" i="5"/>
  <c r="C426" i="5"/>
  <c r="C246" i="5"/>
  <c r="C445" i="5"/>
  <c r="C423" i="5"/>
  <c r="C254" i="5"/>
  <c r="C436" i="5"/>
  <c r="C428" i="5"/>
  <c r="C330" i="5"/>
  <c r="C385" i="5"/>
  <c r="C449" i="5"/>
  <c r="C403" i="5"/>
  <c r="C435" i="5"/>
  <c r="C453" i="5"/>
  <c r="C320" i="5"/>
  <c r="C366" i="5"/>
  <c r="C379" i="5"/>
  <c r="C264" i="5"/>
  <c r="C397" i="5"/>
  <c r="C274" i="5"/>
  <c r="C325" i="5"/>
  <c r="C464" i="5"/>
  <c r="C421" i="5"/>
  <c r="C420" i="5"/>
  <c r="C392" i="5"/>
  <c r="C402" i="5"/>
  <c r="C329" i="5"/>
  <c r="C378" i="5"/>
  <c r="C463" i="5"/>
  <c r="C284" i="5"/>
  <c r="C263" i="5"/>
  <c r="C273" i="5"/>
  <c r="C365" i="5"/>
  <c r="C262" i="5"/>
  <c r="C384" i="5"/>
  <c r="C401" i="5"/>
  <c r="C371" i="5"/>
  <c r="C462" i="5"/>
  <c r="C253" i="5"/>
  <c r="C261" i="5"/>
  <c r="C252" i="5"/>
  <c r="C337" i="5"/>
  <c r="C299" i="5"/>
  <c r="C272" i="5"/>
  <c r="C251" i="5"/>
  <c r="C247" i="5"/>
  <c r="C350" i="5"/>
  <c r="C383" i="5"/>
  <c r="C292" i="5"/>
  <c r="C349" i="5"/>
  <c r="C344" i="5"/>
  <c r="C414" i="5"/>
  <c r="C319" i="5"/>
  <c r="C260" i="5"/>
  <c r="C283" i="5"/>
  <c r="C356" i="5"/>
  <c r="C318" i="5"/>
  <c r="C425" i="5"/>
  <c r="C440" i="5"/>
  <c r="C408" i="5"/>
  <c r="C233" i="5"/>
  <c r="C232" i="5"/>
  <c r="C231" i="5"/>
  <c r="C230" i="5"/>
  <c r="C229" i="5"/>
  <c r="C228" i="5"/>
  <c r="C227" i="5"/>
  <c r="C226" i="5"/>
  <c r="C225" i="5"/>
  <c r="C224" i="5"/>
  <c r="C223" i="5"/>
  <c r="C222" i="5"/>
  <c r="C221" i="5"/>
  <c r="C220" i="5"/>
  <c r="C219" i="5"/>
  <c r="C218" i="5"/>
  <c r="C217" i="5"/>
  <c r="C216" i="5"/>
  <c r="C215" i="5"/>
  <c r="C214" i="5"/>
  <c r="C213" i="5"/>
  <c r="C212" i="5"/>
  <c r="C211" i="5"/>
  <c r="C210" i="5"/>
  <c r="C209" i="5"/>
  <c r="C208" i="5"/>
  <c r="C207" i="5"/>
  <c r="C206" i="5"/>
  <c r="C205" i="5"/>
  <c r="C204" i="5"/>
  <c r="C203" i="5"/>
  <c r="C202" i="5"/>
  <c r="C201" i="5"/>
  <c r="C200" i="5"/>
  <c r="C199" i="5"/>
  <c r="C198" i="5"/>
  <c r="C197" i="5"/>
  <c r="C196" i="5"/>
  <c r="C195" i="5"/>
  <c r="C194" i="5"/>
  <c r="C193" i="5"/>
  <c r="C192" i="5"/>
  <c r="C191" i="5"/>
  <c r="C190" i="5"/>
  <c r="C189" i="5"/>
  <c r="C188" i="5"/>
  <c r="C187" i="5"/>
  <c r="C186" i="5"/>
  <c r="C185" i="5"/>
  <c r="C184" i="5"/>
  <c r="C183" i="5"/>
  <c r="C182" i="5"/>
  <c r="C181" i="5"/>
  <c r="C180" i="5"/>
  <c r="C179" i="5"/>
  <c r="C178" i="5"/>
  <c r="C177" i="5"/>
  <c r="C176" i="5"/>
  <c r="C175" i="5"/>
  <c r="C174" i="5"/>
  <c r="C173" i="5"/>
  <c r="C172" i="5"/>
  <c r="C171" i="5"/>
  <c r="C170" i="5"/>
  <c r="C169" i="5"/>
  <c r="C168" i="5"/>
  <c r="C167" i="5"/>
  <c r="C166" i="5"/>
  <c r="C165" i="5"/>
  <c r="C164" i="5"/>
  <c r="C163" i="5"/>
  <c r="C162" i="5"/>
  <c r="C161" i="5"/>
  <c r="C160" i="5"/>
  <c r="C159" i="5"/>
  <c r="C158" i="5"/>
  <c r="C157" i="5"/>
  <c r="C156" i="5"/>
  <c r="C155" i="5"/>
  <c r="C154" i="5"/>
  <c r="C153" i="5"/>
  <c r="C152" i="5"/>
  <c r="C151" i="5"/>
  <c r="C150" i="5"/>
  <c r="C149" i="5"/>
  <c r="C148" i="5"/>
  <c r="C147" i="5"/>
  <c r="C146" i="5"/>
  <c r="C145" i="5"/>
  <c r="C144" i="5"/>
  <c r="C143" i="5"/>
  <c r="C142" i="5"/>
  <c r="C141" i="5"/>
  <c r="C140" i="5"/>
  <c r="C139" i="5"/>
  <c r="C138" i="5"/>
  <c r="C137" i="5"/>
  <c r="C136" i="5"/>
  <c r="C135" i="5"/>
  <c r="C134" i="5"/>
  <c r="C133" i="5"/>
  <c r="C132" i="5"/>
  <c r="C131" i="5"/>
  <c r="C130" i="5"/>
  <c r="C129" i="5"/>
  <c r="C128" i="5"/>
  <c r="C127" i="5"/>
  <c r="C126" i="5"/>
  <c r="C125" i="5"/>
  <c r="C124" i="5"/>
  <c r="C123" i="5"/>
  <c r="C122" i="5"/>
  <c r="C121" i="5"/>
  <c r="C120" i="5"/>
  <c r="C119" i="5"/>
  <c r="C118" i="5"/>
  <c r="C117" i="5"/>
  <c r="C116" i="5"/>
  <c r="C115" i="5"/>
  <c r="C114" i="5"/>
  <c r="C113" i="5"/>
  <c r="C112" i="5"/>
  <c r="C111" i="5"/>
  <c r="C110" i="5"/>
  <c r="C109" i="5"/>
  <c r="C108" i="5"/>
  <c r="C107" i="5"/>
  <c r="C106" i="5"/>
  <c r="C105" i="5"/>
  <c r="C104" i="5"/>
  <c r="C103" i="5"/>
  <c r="C102" i="5"/>
  <c r="C101" i="5"/>
  <c r="C100" i="5"/>
  <c r="C99" i="5"/>
  <c r="C98" i="5"/>
  <c r="C97" i="5"/>
  <c r="C96" i="5"/>
  <c r="C95" i="5"/>
  <c r="C94" i="5"/>
  <c r="C93" i="5"/>
  <c r="C92" i="5"/>
  <c r="C91" i="5"/>
  <c r="C90" i="5"/>
  <c r="C89" i="5"/>
  <c r="C88" i="5"/>
  <c r="C87" i="5"/>
  <c r="C86" i="5"/>
  <c r="C85" i="5"/>
  <c r="C84" i="5"/>
  <c r="C83" i="5"/>
  <c r="C82" i="5"/>
  <c r="C81" i="5"/>
  <c r="C80" i="5"/>
  <c r="C79" i="5"/>
  <c r="C78" i="5"/>
  <c r="C77" i="5"/>
  <c r="C76" i="5"/>
  <c r="C75" i="5"/>
  <c r="C74" i="5"/>
  <c r="C73" i="5"/>
  <c r="C72" i="5"/>
  <c r="C71" i="5"/>
  <c r="C70" i="5"/>
  <c r="C69" i="5"/>
  <c r="C68" i="5"/>
  <c r="C67" i="5"/>
  <c r="C66" i="5"/>
  <c r="C65" i="5"/>
  <c r="C64" i="5"/>
  <c r="C63" i="5"/>
  <c r="C62" i="5"/>
  <c r="C61" i="5"/>
  <c r="C60" i="5"/>
  <c r="C59" i="5"/>
  <c r="C58" i="5"/>
  <c r="C57" i="5"/>
  <c r="C56" i="5"/>
  <c r="C55" i="5"/>
  <c r="C54" i="5"/>
  <c r="C53" i="5"/>
  <c r="C52" i="5"/>
  <c r="C51" i="5"/>
  <c r="C50" i="5"/>
  <c r="C49" i="5"/>
  <c r="C48" i="5"/>
  <c r="C47" i="5"/>
  <c r="C46" i="5"/>
  <c r="C45" i="5"/>
  <c r="C44" i="5"/>
  <c r="C43" i="5"/>
  <c r="C42" i="5"/>
  <c r="C41" i="5"/>
  <c r="C40" i="5"/>
  <c r="C39" i="5"/>
  <c r="C38" i="5"/>
  <c r="C37" i="5"/>
  <c r="C36" i="5"/>
  <c r="C35" i="5"/>
  <c r="C34" i="5"/>
  <c r="C33" i="5"/>
  <c r="C32" i="5"/>
  <c r="C31" i="5"/>
  <c r="C30" i="5"/>
  <c r="C29" i="5"/>
  <c r="C28" i="5"/>
  <c r="C27" i="5"/>
  <c r="C26" i="5"/>
  <c r="C25" i="5"/>
  <c r="C24" i="5"/>
  <c r="C23" i="5"/>
  <c r="C22" i="5"/>
  <c r="C21" i="5"/>
  <c r="C20" i="5"/>
  <c r="C19" i="5"/>
  <c r="C18" i="5"/>
  <c r="C17" i="5"/>
  <c r="C16" i="5"/>
  <c r="C15" i="5"/>
  <c r="C14" i="5"/>
  <c r="C13" i="5"/>
  <c r="C12" i="5"/>
  <c r="C11" i="5"/>
  <c r="C10" i="5"/>
  <c r="C9" i="5"/>
  <c r="C8" i="5"/>
  <c r="C7" i="5"/>
  <c r="C6" i="5"/>
  <c r="C5" i="5"/>
  <c r="A234" i="5"/>
  <c r="E402" i="4"/>
  <c r="E383" i="4"/>
  <c r="E367" i="4"/>
  <c r="E349" i="4"/>
  <c r="E300" i="4"/>
  <c r="E278" i="4"/>
  <c r="E240" i="4"/>
  <c r="E230" i="4"/>
  <c r="C339" i="4"/>
  <c r="C370" i="4"/>
  <c r="C410" i="4"/>
  <c r="C319" i="4"/>
  <c r="C375" i="4"/>
  <c r="C344" i="4"/>
  <c r="C244" i="4"/>
  <c r="C303" i="4"/>
  <c r="C354" i="4"/>
  <c r="C288" i="4"/>
  <c r="C363" i="4"/>
  <c r="C261" i="4"/>
  <c r="C301" i="4"/>
  <c r="C343" i="4"/>
  <c r="C369" i="4"/>
  <c r="C415" i="4"/>
  <c r="C243" i="4"/>
  <c r="C231" i="4"/>
  <c r="C391" i="4"/>
  <c r="C298" i="4"/>
  <c r="C329" i="4"/>
  <c r="C383" i="4"/>
  <c r="C342" i="4"/>
  <c r="C388" i="4"/>
  <c r="C353" i="4"/>
  <c r="C394" i="4"/>
  <c r="C260" i="4"/>
  <c r="C276" i="4"/>
  <c r="C382" i="4"/>
  <c r="C378" i="4"/>
  <c r="C238" i="4"/>
  <c r="C338" i="4"/>
  <c r="C421" i="4"/>
  <c r="C404" i="4"/>
  <c r="C287" i="4"/>
  <c r="C302" i="4"/>
  <c r="C308" i="4"/>
  <c r="C307" i="4"/>
  <c r="C222" i="4"/>
  <c r="C381" i="4"/>
  <c r="C279" i="4"/>
  <c r="C286" i="4"/>
  <c r="C318" i="4"/>
  <c r="C332" i="4"/>
  <c r="C278" i="4"/>
  <c r="C412" i="4"/>
  <c r="C275" i="4"/>
  <c r="C310" i="4"/>
  <c r="C259" i="4"/>
  <c r="C317" i="4"/>
  <c r="C368" i="4"/>
  <c r="C348" i="4"/>
  <c r="C237" i="4"/>
  <c r="C313" i="4"/>
  <c r="C258" i="4"/>
  <c r="C257" i="4"/>
  <c r="C347" i="4"/>
  <c r="C315" i="4"/>
  <c r="C316" i="4"/>
  <c r="C274" i="4"/>
  <c r="C365" i="4"/>
  <c r="C419" i="4"/>
  <c r="C352" i="4"/>
  <c r="C374" i="4"/>
  <c r="C411" i="4"/>
  <c r="C331" i="4"/>
  <c r="C341" i="4"/>
  <c r="C346" i="4"/>
  <c r="C373" i="4"/>
  <c r="C285" i="4"/>
  <c r="C256" i="4"/>
  <c r="C255" i="4"/>
  <c r="C273" i="4"/>
  <c r="C345" i="4"/>
  <c r="C249" i="4"/>
  <c r="C306" i="4"/>
  <c r="C418" i="4"/>
  <c r="C409" i="4"/>
  <c r="C422" i="4"/>
  <c r="C305" i="4"/>
  <c r="C367" i="4"/>
  <c r="C359" i="4"/>
  <c r="C272" i="4"/>
  <c r="C408" i="4"/>
  <c r="C230" i="4"/>
  <c r="C294" i="4"/>
  <c r="C337" i="4"/>
  <c r="C324" i="4"/>
  <c r="C377" i="4"/>
  <c r="C314" i="4"/>
  <c r="C227" i="4"/>
  <c r="C271" i="4"/>
  <c r="C270" i="4"/>
  <c r="C400" i="4"/>
  <c r="C269" i="4"/>
  <c r="C376" i="4"/>
  <c r="C362" i="4"/>
  <c r="C268" i="4"/>
  <c r="C236" i="4"/>
  <c r="C284" i="4"/>
  <c r="C292" i="4"/>
  <c r="C372" i="4"/>
  <c r="C327" i="4"/>
  <c r="C328" i="4"/>
  <c r="C228" i="4"/>
  <c r="C311" i="4"/>
  <c r="C407" i="4"/>
  <c r="C330" i="4"/>
  <c r="C226" i="4"/>
  <c r="C366" i="4"/>
  <c r="C387" i="4"/>
  <c r="C225" i="4"/>
  <c r="C403" i="4"/>
  <c r="C361" i="4"/>
  <c r="C254" i="4"/>
  <c r="C399" i="4"/>
  <c r="C242" i="4"/>
  <c r="C221" i="4"/>
  <c r="C220" i="4"/>
  <c r="C283" i="4"/>
  <c r="C253" i="4"/>
  <c r="C233" i="4"/>
  <c r="C277" i="4"/>
  <c r="C282" i="4"/>
  <c r="C402" i="4"/>
  <c r="C406" i="4"/>
  <c r="C325" i="4"/>
  <c r="C390" i="4"/>
  <c r="C267" i="4"/>
  <c r="C336" i="4"/>
  <c r="C252" i="4"/>
  <c r="C229" i="4"/>
  <c r="C371" i="4"/>
  <c r="C291" i="4"/>
  <c r="C358" i="4"/>
  <c r="C312" i="4"/>
  <c r="C420" i="4"/>
  <c r="C232" i="4"/>
  <c r="C266" i="4"/>
  <c r="C281" i="4"/>
  <c r="C251" i="4"/>
  <c r="C280" i="4"/>
  <c r="C398" i="4"/>
  <c r="C235" i="4"/>
  <c r="C297" i="4"/>
  <c r="C364" i="4"/>
  <c r="C357" i="4"/>
  <c r="C386" i="4"/>
  <c r="C248" i="4"/>
  <c r="C401" i="4"/>
  <c r="C224" i="4"/>
  <c r="C223" i="4"/>
  <c r="C393" i="4"/>
  <c r="C414" i="4"/>
  <c r="C323" i="4"/>
  <c r="C351" i="4"/>
  <c r="C380" i="4"/>
  <c r="C247" i="4"/>
  <c r="C350" i="4"/>
  <c r="C392" i="4"/>
  <c r="C397" i="4"/>
  <c r="C296" i="4"/>
  <c r="C290" i="4"/>
  <c r="C241" i="4"/>
  <c r="C265" i="4"/>
  <c r="C356" i="4"/>
  <c r="C300" i="4"/>
  <c r="C246" i="4"/>
  <c r="C321" i="4"/>
  <c r="C295" i="4"/>
  <c r="C379" i="4"/>
  <c r="C334" i="4"/>
  <c r="C340" i="4"/>
  <c r="C396" i="4"/>
  <c r="C219" i="4"/>
  <c r="C417" i="4"/>
  <c r="C326" i="4"/>
  <c r="C234" i="4"/>
  <c r="C360" i="4"/>
  <c r="C245" i="4"/>
  <c r="C355" i="4"/>
  <c r="C349" i="4"/>
  <c r="C413" i="4"/>
  <c r="C264" i="4"/>
  <c r="C333" i="4"/>
  <c r="C395" i="4"/>
  <c r="C322" i="4"/>
  <c r="C389" i="4"/>
  <c r="C385" i="4"/>
  <c r="C309" i="4"/>
  <c r="C405" i="4"/>
  <c r="C416" i="4"/>
  <c r="C263" i="4"/>
  <c r="C335" i="4"/>
  <c r="C304" i="4"/>
  <c r="C289" i="4"/>
  <c r="C240" i="4"/>
  <c r="C239" i="4"/>
  <c r="C293" i="4"/>
  <c r="C384" i="4"/>
  <c r="C299" i="4"/>
  <c r="C250" i="4"/>
  <c r="C262" i="4"/>
  <c r="C320" i="4"/>
  <c r="C208" i="4"/>
  <c r="C207" i="4"/>
  <c r="C206" i="4"/>
  <c r="C205" i="4"/>
  <c r="C204" i="4"/>
  <c r="C203" i="4"/>
  <c r="C202" i="4"/>
  <c r="C201" i="4"/>
  <c r="C200" i="4"/>
  <c r="C199" i="4"/>
  <c r="C198" i="4"/>
  <c r="C197" i="4"/>
  <c r="C196" i="4"/>
  <c r="C195" i="4"/>
  <c r="C194" i="4"/>
  <c r="C193" i="4"/>
  <c r="C192" i="4"/>
  <c r="C191" i="4"/>
  <c r="C190" i="4"/>
  <c r="C189" i="4"/>
  <c r="C188" i="4"/>
  <c r="C187" i="4"/>
  <c r="C186" i="4"/>
  <c r="C185" i="4"/>
  <c r="C184" i="4"/>
  <c r="C183" i="4"/>
  <c r="C182" i="4"/>
  <c r="C181" i="4"/>
  <c r="C180" i="4"/>
  <c r="C179" i="4"/>
  <c r="C178" i="4"/>
  <c r="C177" i="4"/>
  <c r="C176" i="4"/>
  <c r="C175" i="4"/>
  <c r="C174" i="4"/>
  <c r="C173" i="4"/>
  <c r="C172" i="4"/>
  <c r="C171" i="4"/>
  <c r="C170" i="4"/>
  <c r="C169" i="4"/>
  <c r="C168" i="4"/>
  <c r="C167" i="4"/>
  <c r="C166" i="4"/>
  <c r="C165" i="4"/>
  <c r="C164" i="4"/>
  <c r="C163" i="4"/>
  <c r="C162" i="4"/>
  <c r="C161" i="4"/>
  <c r="C160" i="4"/>
  <c r="C159" i="4"/>
  <c r="C158" i="4"/>
  <c r="C157" i="4"/>
  <c r="C156" i="4"/>
  <c r="C155" i="4"/>
  <c r="C154" i="4"/>
  <c r="C153" i="4"/>
  <c r="C152" i="4"/>
  <c r="C151" i="4"/>
  <c r="C150" i="4"/>
  <c r="C149" i="4"/>
  <c r="C148" i="4"/>
  <c r="C147" i="4"/>
  <c r="C146" i="4"/>
  <c r="C145" i="4"/>
  <c r="C144" i="4"/>
  <c r="C143" i="4"/>
  <c r="C142" i="4"/>
  <c r="C141" i="4"/>
  <c r="C140" i="4"/>
  <c r="C139" i="4"/>
  <c r="C138" i="4"/>
  <c r="C137" i="4"/>
  <c r="C136" i="4"/>
  <c r="C135" i="4"/>
  <c r="C134" i="4"/>
  <c r="C133" i="4"/>
  <c r="C132" i="4"/>
  <c r="C131" i="4"/>
  <c r="C130" i="4"/>
  <c r="C129" i="4"/>
  <c r="C128" i="4"/>
  <c r="C127" i="4"/>
  <c r="C126" i="4"/>
  <c r="C125" i="4"/>
  <c r="C124" i="4"/>
  <c r="C123" i="4"/>
  <c r="C122" i="4"/>
  <c r="C121" i="4"/>
  <c r="C120" i="4"/>
  <c r="C119" i="4"/>
  <c r="C118" i="4"/>
  <c r="C117" i="4"/>
  <c r="C116" i="4"/>
  <c r="C115" i="4"/>
  <c r="C114" i="4"/>
  <c r="C113" i="4"/>
  <c r="C112" i="4"/>
  <c r="C111" i="4"/>
  <c r="C110" i="4"/>
  <c r="C109" i="4"/>
  <c r="C108" i="4"/>
  <c r="C107" i="4"/>
  <c r="C106" i="4"/>
  <c r="C105" i="4"/>
  <c r="C104" i="4"/>
  <c r="C103" i="4"/>
  <c r="C102" i="4"/>
  <c r="C101" i="4"/>
  <c r="C100" i="4"/>
  <c r="C99" i="4"/>
  <c r="C98" i="4"/>
  <c r="C97" i="4"/>
  <c r="C96" i="4"/>
  <c r="C95" i="4"/>
  <c r="C94" i="4"/>
  <c r="C93" i="4"/>
  <c r="C92" i="4"/>
  <c r="C91" i="4"/>
  <c r="C90" i="4"/>
  <c r="C89" i="4"/>
  <c r="C88" i="4"/>
  <c r="C87" i="4"/>
  <c r="C86" i="4"/>
  <c r="C85" i="4"/>
  <c r="C84" i="4"/>
  <c r="C83" i="4"/>
  <c r="C82" i="4"/>
  <c r="C81" i="4"/>
  <c r="C80" i="4"/>
  <c r="C79" i="4"/>
  <c r="C78" i="4"/>
  <c r="C77" i="4"/>
  <c r="C76" i="4"/>
  <c r="C75" i="4"/>
  <c r="C74" i="4"/>
  <c r="C73" i="4"/>
  <c r="C72" i="4"/>
  <c r="C71" i="4"/>
  <c r="C70" i="4"/>
  <c r="C69" i="4"/>
  <c r="C68" i="4"/>
  <c r="C67" i="4"/>
  <c r="C66" i="4"/>
  <c r="C65" i="4"/>
  <c r="C64" i="4"/>
  <c r="C63" i="4"/>
  <c r="C62" i="4"/>
  <c r="C61" i="4"/>
  <c r="C60" i="4"/>
  <c r="C59" i="4"/>
  <c r="C58" i="4"/>
  <c r="C57" i="4"/>
  <c r="C56" i="4"/>
  <c r="C55" i="4"/>
  <c r="C54" i="4"/>
  <c r="C53" i="4"/>
  <c r="C52" i="4"/>
  <c r="C51" i="4"/>
  <c r="C50" i="4"/>
  <c r="C49" i="4"/>
  <c r="C48" i="4"/>
  <c r="C47" i="4"/>
  <c r="C46" i="4"/>
  <c r="C45" i="4"/>
  <c r="C44" i="4"/>
  <c r="C43" i="4"/>
  <c r="C42" i="4"/>
  <c r="C41" i="4"/>
  <c r="C40" i="4"/>
  <c r="C39" i="4"/>
  <c r="C38" i="4"/>
  <c r="C37" i="4"/>
  <c r="C36" i="4"/>
  <c r="C35" i="4"/>
  <c r="C34" i="4"/>
  <c r="C33" i="4"/>
  <c r="C32" i="4"/>
  <c r="C31" i="4"/>
  <c r="C30" i="4"/>
  <c r="C29" i="4"/>
  <c r="C28" i="4"/>
  <c r="C27" i="4"/>
  <c r="C26" i="4"/>
  <c r="C25" i="4"/>
  <c r="C24" i="4"/>
  <c r="C23" i="4"/>
  <c r="C22" i="4"/>
  <c r="C21" i="4"/>
  <c r="C20" i="4"/>
  <c r="C19" i="4"/>
  <c r="C18" i="4"/>
  <c r="C17" i="4"/>
  <c r="C16" i="4"/>
  <c r="C15" i="4"/>
  <c r="C14" i="4"/>
  <c r="C13" i="4"/>
  <c r="C12" i="4"/>
  <c r="C11" i="4"/>
  <c r="C10" i="4"/>
  <c r="C9" i="4"/>
  <c r="C8" i="4"/>
  <c r="C7" i="4"/>
  <c r="C6" i="4"/>
  <c r="C5" i="4"/>
  <c r="B584" i="6"/>
  <c r="E573" i="6"/>
  <c r="D569" i="6"/>
  <c r="E556" i="6"/>
  <c r="E550" i="6"/>
  <c r="E534" i="6"/>
  <c r="E519" i="6"/>
  <c r="E492" i="6"/>
  <c r="E467" i="6"/>
  <c r="E401" i="6"/>
  <c r="E369" i="6"/>
  <c r="E339" i="6"/>
  <c r="E326" i="6"/>
  <c r="E306" i="6"/>
  <c r="C448" i="6"/>
  <c r="C334" i="6"/>
  <c r="C304" i="6"/>
  <c r="C554" i="6"/>
  <c r="C333" i="6"/>
  <c r="C556" i="6"/>
  <c r="C415" i="6"/>
  <c r="C551" i="6"/>
  <c r="C339" i="6"/>
  <c r="C322" i="6"/>
  <c r="C507" i="6"/>
  <c r="C447" i="6"/>
  <c r="C517" i="6"/>
  <c r="C414" i="6"/>
  <c r="C490" i="6"/>
  <c r="C562" i="6"/>
  <c r="C540" i="6"/>
  <c r="C367" i="6"/>
  <c r="C539" i="6"/>
  <c r="C479" i="6"/>
  <c r="C399" i="6"/>
  <c r="C385" i="6"/>
  <c r="C474" i="6"/>
  <c r="C465" i="6"/>
  <c r="C513" i="6"/>
  <c r="C563" i="6"/>
  <c r="C316" i="6"/>
  <c r="C500" i="6"/>
  <c r="C366" i="6"/>
  <c r="C413" i="6"/>
  <c r="C458" i="6"/>
  <c r="C473" i="6"/>
  <c r="C375" i="6"/>
  <c r="C332" i="6"/>
  <c r="C532" i="6"/>
  <c r="C560" i="6"/>
  <c r="C457" i="6"/>
  <c r="C546" i="6"/>
  <c r="C337" i="6"/>
  <c r="C338" i="6"/>
  <c r="C384" i="6"/>
  <c r="C545" i="6"/>
  <c r="C389" i="6"/>
  <c r="C433" i="6"/>
  <c r="C558" i="6"/>
  <c r="C531" i="6"/>
  <c r="C432" i="6"/>
  <c r="C446" i="6"/>
  <c r="C321" i="6"/>
  <c r="C292" i="6"/>
  <c r="C489" i="6"/>
  <c r="C526" i="6"/>
  <c r="C485" i="6"/>
  <c r="C310" i="6"/>
  <c r="C398" i="6"/>
  <c r="C303" i="6"/>
  <c r="C431" i="6"/>
  <c r="C430" i="6"/>
  <c r="C327" i="6"/>
  <c r="C326" i="6"/>
  <c r="C496" i="6"/>
  <c r="C329" i="6"/>
  <c r="C374" i="6"/>
  <c r="C478" i="6"/>
  <c r="C300" i="6"/>
  <c r="C397" i="6"/>
  <c r="C373" i="6"/>
  <c r="C495" i="6"/>
  <c r="C488" i="6"/>
  <c r="C512" i="6"/>
  <c r="C372" i="6"/>
  <c r="C429" i="6"/>
  <c r="C487" i="6"/>
  <c r="C486" i="6"/>
  <c r="C472" i="6"/>
  <c r="C342" i="6"/>
  <c r="C353" i="6"/>
  <c r="C315" i="6"/>
  <c r="C365" i="6"/>
  <c r="C445" i="6"/>
  <c r="C298" i="6"/>
  <c r="C349" i="6"/>
  <c r="C544" i="6"/>
  <c r="C494" i="6"/>
  <c r="C535" i="6"/>
  <c r="C412" i="6"/>
  <c r="C396" i="6"/>
  <c r="C297" i="6"/>
  <c r="C428" i="6"/>
  <c r="C320" i="6"/>
  <c r="C444" i="6"/>
  <c r="C471" i="6"/>
  <c r="C309" i="6"/>
  <c r="C427" i="6"/>
  <c r="C443" i="6"/>
  <c r="C336" i="6"/>
  <c r="C395" i="6"/>
  <c r="C548" i="6"/>
  <c r="C442" i="6"/>
  <c r="C464" i="6"/>
  <c r="C289" i="6"/>
  <c r="C383" i="6"/>
  <c r="C411" i="6"/>
  <c r="C410" i="6"/>
  <c r="C543" i="6"/>
  <c r="C388" i="6"/>
  <c r="C358" i="6"/>
  <c r="C308" i="6"/>
  <c r="C331" i="6"/>
  <c r="C357" i="6"/>
  <c r="C511" i="6"/>
  <c r="C516" i="6"/>
  <c r="C293" i="6"/>
  <c r="C382" i="6"/>
  <c r="C534" i="6"/>
  <c r="C409" i="6"/>
  <c r="C352" i="6"/>
  <c r="C340" i="6"/>
  <c r="C307" i="6"/>
  <c r="C463" i="6"/>
  <c r="C328" i="6"/>
  <c r="C291" i="6"/>
  <c r="C456" i="6"/>
  <c r="C426" i="6"/>
  <c r="C324" i="6"/>
  <c r="C302" i="6"/>
  <c r="C371" i="6"/>
  <c r="C506" i="6"/>
  <c r="C505" i="6"/>
  <c r="C525" i="6"/>
  <c r="C370" i="6"/>
  <c r="C301" i="6"/>
  <c r="C319" i="6"/>
  <c r="C356" i="6"/>
  <c r="C425" i="6"/>
  <c r="C394" i="6"/>
  <c r="C424" i="6"/>
  <c r="C484" i="6"/>
  <c r="C423" i="6"/>
  <c r="C408" i="6"/>
  <c r="C455" i="6"/>
  <c r="C530" i="6"/>
  <c r="C407" i="6"/>
  <c r="C364" i="6"/>
  <c r="C406" i="6"/>
  <c r="C523" i="6"/>
  <c r="C318" i="6"/>
  <c r="C345" i="6"/>
  <c r="C441" i="6"/>
  <c r="C477" i="6"/>
  <c r="C363" i="6"/>
  <c r="C405" i="6"/>
  <c r="C499" i="6"/>
  <c r="C462" i="6"/>
  <c r="C381" i="6"/>
  <c r="C561" i="6"/>
  <c r="C387" i="6"/>
  <c r="C362" i="6"/>
  <c r="C348" i="6"/>
  <c r="C351" i="6"/>
  <c r="C498" i="6"/>
  <c r="C454" i="6"/>
  <c r="C493" i="6"/>
  <c r="C453" i="6"/>
  <c r="C504" i="6"/>
  <c r="C522" i="6"/>
  <c r="C515" i="6"/>
  <c r="C503" i="6"/>
  <c r="C296" i="6"/>
  <c r="C452" i="6"/>
  <c r="C422" i="6"/>
  <c r="C529" i="6"/>
  <c r="C550" i="6"/>
  <c r="C557" i="6"/>
  <c r="C295" i="6"/>
  <c r="C483" i="6"/>
  <c r="C461" i="6"/>
  <c r="C482" i="6"/>
  <c r="C440" i="6"/>
  <c r="C393" i="6"/>
  <c r="C299" i="6"/>
  <c r="C510" i="6"/>
  <c r="C521" i="6"/>
  <c r="C314" i="6"/>
  <c r="C380" i="6"/>
  <c r="C470" i="6"/>
  <c r="C481" i="6"/>
  <c r="C290" i="6"/>
  <c r="C369" i="6"/>
  <c r="C421" i="6"/>
  <c r="C355" i="6"/>
  <c r="C439" i="6"/>
  <c r="C354" i="6"/>
  <c r="C509" i="6"/>
  <c r="C480" i="6"/>
  <c r="C514" i="6"/>
  <c r="C368" i="6"/>
  <c r="C325" i="6"/>
  <c r="C438" i="6"/>
  <c r="C492" i="6"/>
  <c r="C344" i="6"/>
  <c r="C508" i="6"/>
  <c r="C520" i="6"/>
  <c r="C350" i="6"/>
  <c r="C330" i="6"/>
  <c r="C386" i="6"/>
  <c r="C497" i="6"/>
  <c r="C392" i="6"/>
  <c r="C391" i="6"/>
  <c r="C323" i="6"/>
  <c r="C538" i="6"/>
  <c r="C547" i="6"/>
  <c r="C317" i="6"/>
  <c r="C437" i="6"/>
  <c r="C451" i="6"/>
  <c r="C404" i="6"/>
  <c r="C379" i="6"/>
  <c r="C553" i="6"/>
  <c r="C537" i="6"/>
  <c r="C519" i="6"/>
  <c r="C361" i="6"/>
  <c r="C436" i="6"/>
  <c r="C403" i="6"/>
  <c r="C476" i="6"/>
  <c r="C360" i="6"/>
  <c r="C491" i="6"/>
  <c r="C341" i="6"/>
  <c r="C475" i="6"/>
  <c r="C450" i="6"/>
  <c r="C552" i="6"/>
  <c r="C549" i="6"/>
  <c r="C347" i="6"/>
  <c r="C435" i="6"/>
  <c r="C469" i="6"/>
  <c r="C306" i="6"/>
  <c r="C542" i="6"/>
  <c r="C378" i="6"/>
  <c r="C518" i="6"/>
  <c r="C402" i="6"/>
  <c r="C346" i="6"/>
  <c r="C313" i="6"/>
  <c r="C468" i="6"/>
  <c r="C420" i="6"/>
  <c r="C335" i="6"/>
  <c r="C460" i="6"/>
  <c r="C502" i="6"/>
  <c r="C401" i="6"/>
  <c r="C533" i="6"/>
  <c r="C400" i="6"/>
  <c r="C555" i="6"/>
  <c r="C467" i="6"/>
  <c r="C536" i="6"/>
  <c r="C419" i="6"/>
  <c r="C377" i="6"/>
  <c r="C418" i="6"/>
  <c r="C417" i="6"/>
  <c r="C390" i="6"/>
  <c r="C376" i="6"/>
  <c r="C528" i="6"/>
  <c r="C434" i="6"/>
  <c r="C359" i="6"/>
  <c r="C305" i="6"/>
  <c r="C559" i="6"/>
  <c r="C416" i="6"/>
  <c r="C501" i="6"/>
  <c r="C449" i="6"/>
  <c r="C541" i="6"/>
  <c r="C527" i="6"/>
  <c r="C294" i="6"/>
  <c r="C466" i="6"/>
  <c r="C343" i="6"/>
  <c r="C524" i="6"/>
  <c r="C459" i="6"/>
  <c r="C312" i="6"/>
  <c r="C311" i="6"/>
  <c r="C279" i="6"/>
  <c r="C278" i="6"/>
  <c r="C277" i="6"/>
  <c r="C276" i="6"/>
  <c r="C275" i="6"/>
  <c r="C274" i="6"/>
  <c r="C273" i="6"/>
  <c r="C272" i="6"/>
  <c r="C271" i="6"/>
  <c r="C270" i="6"/>
  <c r="C269" i="6"/>
  <c r="C268" i="6"/>
  <c r="C267" i="6"/>
  <c r="C266" i="6"/>
  <c r="C265" i="6"/>
  <c r="C264" i="6"/>
  <c r="C263" i="6"/>
  <c r="C262" i="6"/>
  <c r="C261" i="6"/>
  <c r="C260" i="6"/>
  <c r="C259" i="6"/>
  <c r="C258" i="6"/>
  <c r="C257" i="6"/>
  <c r="C256" i="6"/>
  <c r="C255" i="6"/>
  <c r="C254" i="6"/>
  <c r="C253" i="6"/>
  <c r="C252" i="6"/>
  <c r="C251" i="6"/>
  <c r="C250" i="6"/>
  <c r="C249" i="6"/>
  <c r="C248" i="6"/>
  <c r="C247" i="6"/>
  <c r="C246" i="6"/>
  <c r="C245" i="6"/>
  <c r="C244" i="6"/>
  <c r="C243" i="6"/>
  <c r="C242" i="6"/>
  <c r="C241" i="6"/>
  <c r="C240" i="6"/>
  <c r="C239" i="6"/>
  <c r="C238" i="6"/>
  <c r="C237" i="6"/>
  <c r="C236" i="6"/>
  <c r="C235" i="6"/>
  <c r="C234" i="6"/>
  <c r="C233" i="6"/>
  <c r="C232" i="6"/>
  <c r="C231" i="6"/>
  <c r="C230" i="6"/>
  <c r="C229" i="6"/>
  <c r="C228" i="6"/>
  <c r="C227" i="6"/>
  <c r="C226" i="6"/>
  <c r="C225" i="6"/>
  <c r="C224" i="6"/>
  <c r="C223" i="6"/>
  <c r="C222" i="6"/>
  <c r="C221" i="6"/>
  <c r="C220" i="6"/>
  <c r="C219" i="6"/>
  <c r="C218" i="6"/>
  <c r="C217" i="6"/>
  <c r="C216" i="6"/>
  <c r="C215" i="6"/>
  <c r="C214" i="6"/>
  <c r="C213" i="6"/>
  <c r="C212" i="6"/>
  <c r="C211" i="6"/>
  <c r="C210" i="6"/>
  <c r="C209" i="6"/>
  <c r="C208" i="6"/>
  <c r="C207" i="6"/>
  <c r="C206" i="6"/>
  <c r="C205" i="6"/>
  <c r="C204" i="6"/>
  <c r="C203" i="6"/>
  <c r="C202" i="6"/>
  <c r="C201" i="6"/>
  <c r="C200" i="6"/>
  <c r="C199" i="6"/>
  <c r="C198" i="6"/>
  <c r="C197" i="6"/>
  <c r="C196" i="6"/>
  <c r="C195" i="6"/>
  <c r="C194" i="6"/>
  <c r="C193" i="6"/>
  <c r="C192" i="6"/>
  <c r="C191" i="6"/>
  <c r="C190" i="6"/>
  <c r="C189" i="6"/>
  <c r="C188" i="6"/>
  <c r="C187" i="6"/>
  <c r="C186" i="6"/>
  <c r="C185" i="6"/>
  <c r="C184" i="6"/>
  <c r="C183" i="6"/>
  <c r="C182" i="6"/>
  <c r="C181" i="6"/>
  <c r="C180" i="6"/>
  <c r="C179" i="6"/>
  <c r="C178" i="6"/>
  <c r="C177" i="6"/>
  <c r="C176" i="6"/>
  <c r="C175" i="6"/>
  <c r="C174" i="6"/>
  <c r="C173" i="6"/>
  <c r="C172" i="6"/>
  <c r="C171" i="6"/>
  <c r="C170" i="6"/>
  <c r="C169" i="6"/>
  <c r="C168" i="6"/>
  <c r="C167" i="6"/>
  <c r="C166" i="6"/>
  <c r="C165" i="6"/>
  <c r="C164" i="6"/>
  <c r="C163" i="6"/>
  <c r="C162" i="6"/>
  <c r="C161" i="6"/>
  <c r="C160" i="6"/>
  <c r="C159" i="6"/>
  <c r="C158" i="6"/>
  <c r="C157" i="6"/>
  <c r="C156" i="6"/>
  <c r="C155" i="6"/>
  <c r="C154" i="6"/>
  <c r="C153" i="6"/>
  <c r="C152" i="6"/>
  <c r="C151" i="6"/>
  <c r="C150" i="6"/>
  <c r="C149" i="6"/>
  <c r="C148" i="6"/>
  <c r="C147" i="6"/>
  <c r="C146" i="6"/>
  <c r="C145" i="6"/>
  <c r="C144" i="6"/>
  <c r="C143" i="6"/>
  <c r="C142" i="6"/>
  <c r="C141" i="6"/>
  <c r="C140" i="6"/>
  <c r="C139" i="6"/>
  <c r="C138" i="6"/>
  <c r="C137" i="6"/>
  <c r="C136" i="6"/>
  <c r="C135" i="6"/>
  <c r="C134" i="6"/>
  <c r="C133" i="6"/>
  <c r="C132" i="6"/>
  <c r="C131" i="6"/>
  <c r="C130" i="6"/>
  <c r="C129" i="6"/>
  <c r="C128" i="6"/>
  <c r="C127" i="6"/>
  <c r="C126" i="6"/>
  <c r="C125" i="6"/>
  <c r="C124" i="6"/>
  <c r="C123" i="6"/>
  <c r="C122" i="6"/>
  <c r="C121" i="6"/>
  <c r="C120" i="6"/>
  <c r="C119" i="6"/>
  <c r="C118" i="6"/>
  <c r="C117" i="6"/>
  <c r="C116" i="6"/>
  <c r="C115" i="6"/>
  <c r="C114" i="6"/>
  <c r="C113" i="6"/>
  <c r="C112" i="6"/>
  <c r="C111" i="6"/>
  <c r="C110" i="6"/>
  <c r="C109" i="6"/>
  <c r="C108" i="6"/>
  <c r="C107" i="6"/>
  <c r="C106" i="6"/>
  <c r="C105" i="6"/>
  <c r="C104" i="6"/>
  <c r="C103" i="6"/>
  <c r="C102" i="6"/>
  <c r="C101" i="6"/>
  <c r="C100" i="6"/>
  <c r="C99" i="6"/>
  <c r="C98" i="6"/>
  <c r="C97" i="6"/>
  <c r="C96" i="6"/>
  <c r="C95" i="6"/>
  <c r="C94" i="6"/>
  <c r="C93" i="6"/>
  <c r="C92" i="6"/>
  <c r="C91" i="6"/>
  <c r="C90" i="6"/>
  <c r="C89" i="6"/>
  <c r="C88" i="6"/>
  <c r="C87" i="6"/>
  <c r="C86" i="6"/>
  <c r="C85" i="6"/>
  <c r="C84" i="6"/>
  <c r="C83" i="6"/>
  <c r="C82" i="6"/>
  <c r="C81" i="6"/>
  <c r="C80" i="6"/>
  <c r="C79" i="6"/>
  <c r="C78" i="6"/>
  <c r="C77" i="6"/>
  <c r="C76" i="6"/>
  <c r="C75" i="6"/>
  <c r="C74" i="6"/>
  <c r="C73" i="6"/>
  <c r="C72" i="6"/>
  <c r="C71" i="6"/>
  <c r="C70" i="6"/>
  <c r="C69" i="6"/>
  <c r="C68" i="6"/>
  <c r="C67" i="6"/>
  <c r="C66" i="6"/>
  <c r="C65" i="6"/>
  <c r="C64" i="6"/>
  <c r="C63" i="6"/>
  <c r="C62" i="6"/>
  <c r="C61" i="6"/>
  <c r="C60" i="6"/>
  <c r="C59" i="6"/>
  <c r="C58" i="6"/>
  <c r="C57" i="6"/>
  <c r="C56" i="6"/>
  <c r="C55" i="6"/>
  <c r="C54" i="6"/>
  <c r="C53" i="6"/>
  <c r="C52" i="6"/>
  <c r="C51" i="6"/>
  <c r="C50" i="6"/>
  <c r="C49" i="6"/>
  <c r="C48" i="6"/>
  <c r="C47" i="6"/>
  <c r="C46" i="6"/>
  <c r="C45" i="6"/>
  <c r="C44" i="6"/>
  <c r="C43" i="6"/>
  <c r="C42" i="6"/>
  <c r="C41" i="6"/>
  <c r="C40" i="6"/>
  <c r="C39" i="6"/>
  <c r="C38" i="6"/>
  <c r="C37" i="6"/>
  <c r="C36" i="6"/>
  <c r="C35" i="6"/>
  <c r="C34" i="6"/>
  <c r="C33" i="6"/>
  <c r="C32" i="6"/>
  <c r="C31" i="6"/>
  <c r="C30" i="6"/>
  <c r="C29" i="6"/>
  <c r="C28" i="6"/>
  <c r="C27" i="6"/>
  <c r="C26" i="6"/>
  <c r="C25" i="6"/>
  <c r="C24" i="6"/>
  <c r="C23" i="6"/>
  <c r="C22" i="6"/>
  <c r="C21" i="6"/>
  <c r="C20" i="6"/>
  <c r="C19" i="6"/>
  <c r="C18" i="6"/>
  <c r="C17" i="6"/>
  <c r="C16" i="6"/>
  <c r="C15" i="6"/>
  <c r="C14" i="6"/>
  <c r="C13" i="6"/>
  <c r="C12" i="6"/>
  <c r="C11" i="6"/>
  <c r="C10" i="6"/>
  <c r="C9" i="6"/>
  <c r="C8" i="6"/>
  <c r="C7" i="6"/>
  <c r="C6" i="6"/>
  <c r="C5" i="6"/>
  <c r="B420" i="3"/>
  <c r="E409" i="3"/>
  <c r="D405" i="3"/>
  <c r="E391" i="3"/>
  <c r="E380" i="3"/>
  <c r="E368" i="3"/>
  <c r="E356" i="3"/>
  <c r="E332" i="3"/>
  <c r="E298" i="3"/>
  <c r="E268" i="3"/>
  <c r="E252" i="3"/>
  <c r="E246" i="3"/>
  <c r="E237" i="3"/>
  <c r="E221" i="3"/>
  <c r="C363" i="3"/>
  <c r="C314" i="3"/>
  <c r="C232" i="3"/>
  <c r="C286" i="3"/>
  <c r="C296" i="3"/>
  <c r="C302" i="3"/>
  <c r="C346" i="3"/>
  <c r="C345" i="3"/>
  <c r="C362" i="3"/>
  <c r="C374" i="3"/>
  <c r="C334" i="3"/>
  <c r="C295" i="3"/>
  <c r="C354" i="3"/>
  <c r="C313" i="3"/>
  <c r="C361" i="3"/>
  <c r="C246" i="3"/>
  <c r="C344" i="3"/>
  <c r="C294" i="3"/>
  <c r="C376" i="3"/>
  <c r="C258" i="3"/>
  <c r="C274" i="3"/>
  <c r="C216" i="3"/>
  <c r="C341" i="3"/>
  <c r="C273" i="3"/>
  <c r="C243" i="3"/>
  <c r="C387" i="3"/>
  <c r="C231" i="3"/>
  <c r="C324" i="3"/>
  <c r="C254" i="3"/>
  <c r="C253" i="3"/>
  <c r="C323" i="3"/>
  <c r="C322" i="3"/>
  <c r="C260" i="3"/>
  <c r="C312" i="3"/>
  <c r="C239" i="3"/>
  <c r="C360" i="3"/>
  <c r="C340" i="3"/>
  <c r="C235" i="3"/>
  <c r="C285" i="3"/>
  <c r="C225" i="3"/>
  <c r="C215" i="3"/>
  <c r="C272" i="3"/>
  <c r="C293" i="3"/>
  <c r="C385" i="3"/>
  <c r="C321" i="3"/>
  <c r="C230" i="3"/>
  <c r="C279" i="3"/>
  <c r="C209" i="3"/>
  <c r="C284" i="3"/>
  <c r="C389" i="3"/>
  <c r="C252" i="3"/>
  <c r="C229" i="3"/>
  <c r="C308" i="3"/>
  <c r="C224" i="3"/>
  <c r="C238" i="3"/>
  <c r="C320" i="3"/>
  <c r="C301" i="3"/>
  <c r="C311" i="3"/>
  <c r="C333" i="3"/>
  <c r="C388" i="3"/>
  <c r="C219" i="3"/>
  <c r="C400" i="3"/>
  <c r="C307" i="3"/>
  <c r="C353" i="3"/>
  <c r="C283" i="3"/>
  <c r="C282" i="3"/>
  <c r="C281" i="3"/>
  <c r="C250" i="3"/>
  <c r="C371" i="3"/>
  <c r="C237" i="3"/>
  <c r="C370" i="3"/>
  <c r="C384" i="3"/>
  <c r="C391" i="3"/>
  <c r="C213" i="3"/>
  <c r="C306" i="3"/>
  <c r="C339" i="3"/>
  <c r="C330" i="3"/>
  <c r="C357" i="3"/>
  <c r="C257" i="3"/>
  <c r="C359" i="3"/>
  <c r="C292" i="3"/>
  <c r="C338" i="3"/>
  <c r="C291" i="3"/>
  <c r="C337" i="3"/>
  <c r="C249" i="3"/>
  <c r="C332" i="3"/>
  <c r="C358" i="3"/>
  <c r="C373" i="3"/>
  <c r="C352" i="3"/>
  <c r="C381" i="3"/>
  <c r="C256" i="3"/>
  <c r="C393" i="3"/>
  <c r="C245" i="3"/>
  <c r="C356" i="3"/>
  <c r="C262" i="3"/>
  <c r="C248" i="3"/>
  <c r="C395" i="3"/>
  <c r="C212" i="3"/>
  <c r="C329" i="3"/>
  <c r="C259" i="3"/>
  <c r="C242" i="3"/>
  <c r="C379" i="3"/>
  <c r="C305" i="3"/>
  <c r="C223" i="3"/>
  <c r="C386" i="3"/>
  <c r="C380" i="3"/>
  <c r="C351" i="3"/>
  <c r="C211" i="3"/>
  <c r="C278" i="3"/>
  <c r="C208" i="3"/>
  <c r="C343" i="3"/>
  <c r="C228" i="3"/>
  <c r="C366" i="3"/>
  <c r="C271" i="3"/>
  <c r="C350" i="3"/>
  <c r="C277" i="3"/>
  <c r="C310" i="3"/>
  <c r="C397" i="3"/>
  <c r="C319" i="3"/>
  <c r="C328" i="3"/>
  <c r="C270" i="3"/>
  <c r="C304" i="3"/>
  <c r="C327" i="3"/>
  <c r="C227" i="3"/>
  <c r="C331" i="3"/>
  <c r="C300" i="3"/>
  <c r="C251" i="3"/>
  <c r="C355" i="3"/>
  <c r="C349" i="3"/>
  <c r="C240" i="3"/>
  <c r="C399" i="3"/>
  <c r="C269" i="3"/>
  <c r="C383" i="3"/>
  <c r="C378" i="3"/>
  <c r="C365" i="3"/>
  <c r="C369" i="3"/>
  <c r="C261" i="3"/>
  <c r="C236" i="3"/>
  <c r="C244" i="3"/>
  <c r="C368" i="3"/>
  <c r="C255" i="3"/>
  <c r="C326" i="3"/>
  <c r="C222" i="3"/>
  <c r="C207" i="3"/>
  <c r="C210" i="3"/>
  <c r="C318" i="3"/>
  <c r="C276" i="3"/>
  <c r="C221" i="3"/>
  <c r="C268" i="3"/>
  <c r="C367" i="3"/>
  <c r="C390" i="3"/>
  <c r="C394" i="3"/>
  <c r="C317" i="3"/>
  <c r="C316" i="3"/>
  <c r="C275" i="3"/>
  <c r="C303" i="3"/>
  <c r="C348" i="3"/>
  <c r="C364" i="3"/>
  <c r="C234" i="3"/>
  <c r="C309" i="3"/>
  <c r="C280" i="3"/>
  <c r="C233" i="3"/>
  <c r="C375" i="3"/>
  <c r="C347" i="3"/>
  <c r="C398" i="3"/>
  <c r="C226" i="3"/>
  <c r="C325" i="3"/>
  <c r="C290" i="3"/>
  <c r="C315" i="3"/>
  <c r="C342" i="3"/>
  <c r="C266" i="3"/>
  <c r="C247" i="3"/>
  <c r="C218" i="3"/>
  <c r="C377" i="3"/>
  <c r="C336" i="3"/>
  <c r="C267" i="3"/>
  <c r="C265" i="3"/>
  <c r="C264" i="3"/>
  <c r="C289" i="3"/>
  <c r="C299" i="3"/>
  <c r="C335" i="3"/>
  <c r="C288" i="3"/>
  <c r="C220" i="3"/>
  <c r="C263" i="3"/>
  <c r="C372" i="3"/>
  <c r="C392" i="3"/>
  <c r="C396" i="3"/>
  <c r="C287" i="3"/>
  <c r="C241" i="3"/>
  <c r="C298" i="3"/>
  <c r="C217" i="3"/>
  <c r="C214" i="3"/>
  <c r="C297" i="3"/>
  <c r="C382" i="3"/>
  <c r="A199" i="3"/>
  <c r="C198" i="3"/>
  <c r="C197" i="3"/>
  <c r="C196" i="3"/>
  <c r="C195" i="3"/>
  <c r="C194" i="3"/>
  <c r="C193" i="3"/>
  <c r="C192" i="3"/>
  <c r="C191" i="3"/>
  <c r="C190" i="3"/>
  <c r="C189" i="3"/>
  <c r="C188" i="3"/>
  <c r="C187" i="3"/>
  <c r="C186" i="3"/>
  <c r="C185" i="3"/>
  <c r="C184" i="3"/>
  <c r="C183" i="3"/>
  <c r="C182" i="3"/>
  <c r="C181" i="3"/>
  <c r="C180" i="3"/>
  <c r="C179" i="3"/>
  <c r="C178" i="3"/>
  <c r="C177" i="3"/>
  <c r="C176" i="3"/>
  <c r="C175" i="3"/>
  <c r="C174" i="3"/>
  <c r="C173" i="3"/>
  <c r="C172" i="3"/>
  <c r="C171" i="3"/>
  <c r="C170" i="3"/>
  <c r="C169" i="3"/>
  <c r="C168" i="3"/>
  <c r="C167" i="3"/>
  <c r="C166" i="3"/>
  <c r="C165" i="3"/>
  <c r="C164" i="3"/>
  <c r="C163" i="3"/>
  <c r="C162" i="3"/>
  <c r="C161" i="3"/>
  <c r="C160" i="3"/>
  <c r="C159" i="3"/>
  <c r="C158" i="3"/>
  <c r="C157" i="3"/>
  <c r="C156" i="3"/>
  <c r="C155" i="3"/>
  <c r="C154" i="3"/>
  <c r="C153" i="3"/>
  <c r="C152" i="3"/>
  <c r="C151" i="3"/>
  <c r="C150" i="3"/>
  <c r="C149" i="3"/>
  <c r="C148" i="3"/>
  <c r="C147" i="3"/>
  <c r="C146" i="3"/>
  <c r="C145" i="3"/>
  <c r="C144" i="3"/>
  <c r="C143" i="3"/>
  <c r="C142" i="3"/>
  <c r="C141" i="3"/>
  <c r="C140" i="3"/>
  <c r="C139" i="3"/>
  <c r="C138" i="3"/>
  <c r="C137" i="3"/>
  <c r="C136" i="3"/>
  <c r="C135" i="3"/>
  <c r="C134" i="3"/>
  <c r="C133" i="3"/>
  <c r="C132" i="3"/>
  <c r="C131" i="3"/>
  <c r="C130" i="3"/>
  <c r="C129" i="3"/>
  <c r="C128" i="3"/>
  <c r="C127" i="3"/>
  <c r="C126" i="3"/>
  <c r="C125" i="3"/>
  <c r="C124" i="3"/>
  <c r="C123" i="3"/>
  <c r="C122" i="3"/>
  <c r="C121" i="3"/>
  <c r="C120" i="3"/>
  <c r="C119" i="3"/>
  <c r="C118" i="3"/>
  <c r="C117" i="3"/>
  <c r="C116" i="3"/>
  <c r="C115" i="3"/>
  <c r="C114" i="3"/>
  <c r="C113" i="3"/>
  <c r="C112" i="3"/>
  <c r="C111" i="3"/>
  <c r="C110" i="3"/>
  <c r="C109" i="3"/>
  <c r="C108" i="3"/>
  <c r="C107" i="3"/>
  <c r="C106" i="3"/>
  <c r="C105" i="3"/>
  <c r="C104" i="3"/>
  <c r="C103" i="3"/>
  <c r="C102" i="3"/>
  <c r="C101" i="3"/>
  <c r="C100" i="3"/>
  <c r="C99" i="3"/>
  <c r="C98" i="3"/>
  <c r="C97" i="3"/>
  <c r="C96" i="3"/>
  <c r="C95" i="3"/>
  <c r="C94" i="3"/>
  <c r="C93" i="3"/>
  <c r="C92" i="3"/>
  <c r="C91" i="3"/>
  <c r="C90" i="3"/>
  <c r="C89" i="3"/>
  <c r="C88" i="3"/>
  <c r="C87" i="3"/>
  <c r="C86" i="3"/>
  <c r="C85" i="3"/>
  <c r="C84" i="3"/>
  <c r="C83" i="3"/>
  <c r="C82" i="3"/>
  <c r="C81" i="3"/>
  <c r="C80" i="3"/>
  <c r="C79" i="3"/>
  <c r="C78" i="3"/>
  <c r="C77" i="3"/>
  <c r="C76" i="3"/>
  <c r="C75" i="3"/>
  <c r="C74" i="3"/>
  <c r="C73" i="3"/>
  <c r="C72" i="3"/>
  <c r="C71" i="3"/>
  <c r="C70" i="3"/>
  <c r="C69" i="3"/>
  <c r="C68" i="3"/>
  <c r="C67" i="3"/>
  <c r="C66" i="3"/>
  <c r="C65" i="3"/>
  <c r="C64" i="3"/>
  <c r="C63" i="3"/>
  <c r="C62" i="3"/>
  <c r="C61" i="3"/>
  <c r="C60" i="3"/>
  <c r="C59" i="3"/>
  <c r="C58" i="3"/>
  <c r="C57" i="3"/>
  <c r="C56" i="3"/>
  <c r="C55" i="3"/>
  <c r="C54" i="3"/>
  <c r="C53" i="3"/>
  <c r="C52" i="3"/>
  <c r="C51" i="3"/>
  <c r="C50" i="3"/>
  <c r="C49" i="3"/>
  <c r="C48" i="3"/>
  <c r="C47" i="3"/>
  <c r="C46" i="3"/>
  <c r="C45" i="3"/>
  <c r="C44" i="3"/>
  <c r="C43" i="3"/>
  <c r="C42" i="3"/>
  <c r="C41" i="3"/>
  <c r="C40" i="3"/>
  <c r="C39" i="3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C9" i="3"/>
  <c r="C8" i="3"/>
  <c r="C7" i="3"/>
  <c r="C6" i="3"/>
  <c r="C5" i="3"/>
  <c r="E244" i="1"/>
  <c r="E234" i="1"/>
  <c r="E225" i="1"/>
  <c r="E208" i="1"/>
  <c r="E197" i="1"/>
  <c r="E189" i="1"/>
  <c r="E182" i="1"/>
  <c r="E174" i="1"/>
  <c r="E167" i="1"/>
  <c r="E151" i="1"/>
  <c r="C149" i="1"/>
  <c r="C216" i="1"/>
  <c r="C174" i="1"/>
  <c r="C232" i="1"/>
  <c r="C179" i="1"/>
  <c r="C157" i="1"/>
  <c r="C241" i="1"/>
  <c r="C192" i="1"/>
  <c r="C211" i="1"/>
  <c r="C134" i="1"/>
  <c r="C240" i="1"/>
  <c r="C248" i="1"/>
  <c r="C145" i="1"/>
  <c r="C154" i="1"/>
  <c r="C183" i="1"/>
  <c r="C161" i="1"/>
  <c r="C148" i="1"/>
  <c r="C187" i="1"/>
  <c r="C249" i="1"/>
  <c r="C198" i="1"/>
  <c r="C239" i="1"/>
  <c r="C203" i="1"/>
  <c r="C133" i="1"/>
  <c r="C191" i="1"/>
  <c r="C206" i="1"/>
  <c r="C165" i="1"/>
  <c r="C194" i="1"/>
  <c r="C199" i="1"/>
  <c r="C181" i="1"/>
  <c r="C228" i="1"/>
  <c r="C207" i="1"/>
  <c r="C153" i="1"/>
  <c r="C238" i="1"/>
  <c r="C231" i="1"/>
  <c r="C202" i="1"/>
  <c r="C190" i="1"/>
  <c r="C234" i="1"/>
  <c r="C197" i="1"/>
  <c r="C135" i="1"/>
  <c r="C164" i="1"/>
  <c r="C229" i="1"/>
  <c r="C163" i="1"/>
  <c r="C178" i="1"/>
  <c r="C225" i="1"/>
  <c r="C210" i="1"/>
  <c r="C173" i="1"/>
  <c r="C250" i="1"/>
  <c r="C196" i="1"/>
  <c r="C172" i="1"/>
  <c r="C162" i="1"/>
  <c r="C156" i="1"/>
  <c r="C237" i="1"/>
  <c r="C142" i="1"/>
  <c r="C215" i="1"/>
  <c r="C195" i="1"/>
  <c r="C186" i="1"/>
  <c r="C171" i="1"/>
  <c r="C147" i="1"/>
  <c r="C223" i="1"/>
  <c r="C139" i="1"/>
  <c r="C235" i="1"/>
  <c r="C221" i="1"/>
  <c r="C189" i="1"/>
  <c r="C141" i="1"/>
  <c r="C201" i="1"/>
  <c r="C220" i="1"/>
  <c r="C224" i="1"/>
  <c r="C152" i="1"/>
  <c r="C242" i="1"/>
  <c r="C169" i="1"/>
  <c r="C214" i="1"/>
  <c r="C176" i="1"/>
  <c r="C160" i="1"/>
  <c r="C219" i="1"/>
  <c r="C144" i="1"/>
  <c r="C180" i="1"/>
  <c r="C233" i="1"/>
  <c r="C222" i="1"/>
  <c r="C246" i="1"/>
  <c r="C177" i="1"/>
  <c r="C236" i="1"/>
  <c r="C209" i="1"/>
  <c r="C175" i="1"/>
  <c r="C151" i="1"/>
  <c r="C243" i="1"/>
  <c r="C205" i="1"/>
  <c r="C208" i="1"/>
  <c r="C213" i="1"/>
  <c r="C137" i="1"/>
  <c r="C212" i="1"/>
  <c r="C155" i="1"/>
  <c r="C146" i="1"/>
  <c r="C168" i="1"/>
  <c r="C182" i="1"/>
  <c r="C227" i="1"/>
  <c r="C159" i="1"/>
  <c r="C143" i="1"/>
  <c r="C138" i="1"/>
  <c r="C150" i="1"/>
  <c r="C247" i="1"/>
  <c r="C244" i="1"/>
  <c r="C166" i="1"/>
  <c r="C245" i="1"/>
  <c r="C218" i="1"/>
  <c r="C193" i="1"/>
  <c r="C167" i="1"/>
  <c r="C217" i="1"/>
  <c r="C226" i="1"/>
  <c r="C188" i="1"/>
  <c r="C200" i="1"/>
  <c r="C158" i="1"/>
  <c r="C136" i="1"/>
  <c r="C170" i="1"/>
  <c r="C204" i="1"/>
  <c r="C230" i="1"/>
  <c r="C251" i="1"/>
  <c r="C140" i="1"/>
  <c r="C184" i="1"/>
  <c r="C185" i="1"/>
  <c r="C123" i="1"/>
  <c r="C122" i="1"/>
  <c r="C121" i="1"/>
  <c r="C120" i="1"/>
  <c r="C119" i="1"/>
  <c r="C118" i="1"/>
  <c r="C117" i="1"/>
  <c r="C116" i="1"/>
  <c r="C115" i="1"/>
  <c r="C114" i="1"/>
  <c r="C113" i="1"/>
  <c r="C112" i="1"/>
  <c r="C111" i="1"/>
  <c r="C110" i="1"/>
  <c r="C109" i="1"/>
  <c r="C108" i="1"/>
  <c r="C107" i="1"/>
  <c r="C106" i="1"/>
  <c r="C105" i="1"/>
  <c r="C104" i="1"/>
  <c r="C103" i="1"/>
  <c r="C102" i="1"/>
  <c r="C101" i="1"/>
  <c r="C100" i="1"/>
  <c r="C99" i="1"/>
  <c r="C98" i="1"/>
  <c r="C97" i="1"/>
  <c r="C96" i="1"/>
  <c r="C95" i="1"/>
  <c r="C94" i="1"/>
  <c r="C93" i="1"/>
  <c r="C92" i="1"/>
  <c r="C91" i="1"/>
  <c r="C90" i="1"/>
  <c r="C89" i="1"/>
  <c r="C88" i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E250" i="2"/>
  <c r="E241" i="2"/>
  <c r="E236" i="2"/>
  <c r="E223" i="2"/>
  <c r="E212" i="2"/>
  <c r="E189" i="2"/>
  <c r="E172" i="2"/>
  <c r="C156" i="2"/>
  <c r="C219" i="2"/>
  <c r="C210" i="2"/>
  <c r="C182" i="2"/>
  <c r="C239" i="2"/>
  <c r="C235" i="2"/>
  <c r="C155" i="2"/>
  <c r="C228" i="2"/>
  <c r="C176" i="2"/>
  <c r="C189" i="2"/>
  <c r="C158" i="2"/>
  <c r="C142" i="2"/>
  <c r="C165" i="2"/>
  <c r="C260" i="2"/>
  <c r="C170" i="2"/>
  <c r="C154" i="2"/>
  <c r="C164" i="2"/>
  <c r="C153" i="2"/>
  <c r="C152" i="2"/>
  <c r="C227" i="2"/>
  <c r="C163" i="2"/>
  <c r="C169" i="2"/>
  <c r="C181" i="2"/>
  <c r="C141" i="2"/>
  <c r="C146" i="2"/>
  <c r="C187" i="2"/>
  <c r="C204" i="2"/>
  <c r="C246" i="2"/>
  <c r="C214" i="2"/>
  <c r="C196" i="2"/>
  <c r="C175" i="2"/>
  <c r="C151" i="2"/>
  <c r="C195" i="2"/>
  <c r="C194" i="2"/>
  <c r="C162" i="2"/>
  <c r="C226" i="2"/>
  <c r="C254" i="2"/>
  <c r="C161" i="2"/>
  <c r="C221" i="2"/>
  <c r="C241" i="2"/>
  <c r="C145" i="2"/>
  <c r="C231" i="2"/>
  <c r="C261" i="2"/>
  <c r="C168" i="2"/>
  <c r="C250" i="2"/>
  <c r="C180" i="2"/>
  <c r="C203" i="2"/>
  <c r="C264" i="2"/>
  <c r="C243" i="2"/>
  <c r="C218" i="2"/>
  <c r="C255" i="2"/>
  <c r="C144" i="2"/>
  <c r="C150" i="2"/>
  <c r="C193" i="2"/>
  <c r="C149" i="2"/>
  <c r="C160" i="2"/>
  <c r="C213" i="2"/>
  <c r="C248" i="2"/>
  <c r="C143" i="2"/>
  <c r="C236" i="2"/>
  <c r="C225" i="2"/>
  <c r="C202" i="2"/>
  <c r="C238" i="2"/>
  <c r="C209" i="2"/>
  <c r="C217" i="2"/>
  <c r="C186" i="2"/>
  <c r="C249" i="2"/>
  <c r="C201" i="2"/>
  <c r="C216" i="2"/>
  <c r="C240" i="2"/>
  <c r="C242" i="2"/>
  <c r="C200" i="2"/>
  <c r="C148" i="2"/>
  <c r="C223" i="2"/>
  <c r="C208" i="2"/>
  <c r="C147" i="2"/>
  <c r="C174" i="2"/>
  <c r="C157" i="2"/>
  <c r="C167" i="2"/>
  <c r="C173" i="2"/>
  <c r="C192" i="2"/>
  <c r="C259" i="2"/>
  <c r="C179" i="2"/>
  <c r="C266" i="2"/>
  <c r="C172" i="2"/>
  <c r="C215" i="2"/>
  <c r="C199" i="2"/>
  <c r="C252" i="2"/>
  <c r="C232" i="2"/>
  <c r="C188" i="2"/>
  <c r="C207" i="2"/>
  <c r="C185" i="2"/>
  <c r="C263" i="2"/>
  <c r="C253" i="2"/>
  <c r="C247" i="2"/>
  <c r="C234" i="2"/>
  <c r="C258" i="2"/>
  <c r="C178" i="2"/>
  <c r="C265" i="2"/>
  <c r="C198" i="2"/>
  <c r="C171" i="2"/>
  <c r="C262" i="2"/>
  <c r="C206" i="2"/>
  <c r="C251" i="2"/>
  <c r="C184" i="2"/>
  <c r="C183" i="2"/>
  <c r="C245" i="2"/>
  <c r="C159" i="2"/>
  <c r="C222" i="2"/>
  <c r="C257" i="2"/>
  <c r="C233" i="2"/>
  <c r="C230" i="2"/>
  <c r="C220" i="2"/>
  <c r="C177" i="2"/>
  <c r="C191" i="2"/>
  <c r="C224" i="2"/>
  <c r="C212" i="2"/>
  <c r="C166" i="2"/>
  <c r="C244" i="2"/>
  <c r="C190" i="2"/>
  <c r="C197" i="2"/>
  <c r="C205" i="2"/>
  <c r="C211" i="2"/>
  <c r="C256" i="2"/>
  <c r="C229" i="2"/>
  <c r="C237" i="2"/>
  <c r="C130" i="2"/>
  <c r="C129" i="2"/>
  <c r="C128" i="2"/>
  <c r="C127" i="2"/>
  <c r="C126" i="2"/>
  <c r="C125" i="2"/>
  <c r="C124" i="2"/>
  <c r="C123" i="2"/>
  <c r="C122" i="2"/>
  <c r="C121" i="2"/>
  <c r="C120" i="2"/>
  <c r="C119" i="2"/>
  <c r="C118" i="2"/>
  <c r="C117" i="2"/>
  <c r="C116" i="2"/>
  <c r="C115" i="2"/>
  <c r="C114" i="2"/>
  <c r="C113" i="2"/>
  <c r="C112" i="2"/>
  <c r="C111" i="2"/>
  <c r="C110" i="2"/>
  <c r="C109" i="2"/>
  <c r="C108" i="2"/>
  <c r="C107" i="2"/>
  <c r="C106" i="2"/>
  <c r="C105" i="2"/>
  <c r="C104" i="2"/>
  <c r="C103" i="2"/>
  <c r="C102" i="2"/>
  <c r="C101" i="2"/>
  <c r="C100" i="2"/>
  <c r="C99" i="2"/>
  <c r="C98" i="2"/>
  <c r="C97" i="2"/>
  <c r="C96" i="2"/>
  <c r="C95" i="2"/>
  <c r="C94" i="2"/>
  <c r="C93" i="2"/>
  <c r="C92" i="2"/>
  <c r="C91" i="2"/>
  <c r="C90" i="2"/>
  <c r="C89" i="2"/>
  <c r="C88" i="2"/>
  <c r="C87" i="2"/>
  <c r="C86" i="2"/>
  <c r="C85" i="2"/>
  <c r="C84" i="2"/>
  <c r="C83" i="2"/>
  <c r="C82" i="2"/>
  <c r="C81" i="2"/>
  <c r="C80" i="2"/>
  <c r="C79" i="2"/>
  <c r="C78" i="2"/>
  <c r="C77" i="2"/>
  <c r="C76" i="2"/>
  <c r="C75" i="2"/>
  <c r="C74" i="2"/>
  <c r="C73" i="2"/>
  <c r="C72" i="2"/>
  <c r="C71" i="2"/>
  <c r="C70" i="2"/>
  <c r="C69" i="2"/>
  <c r="C68" i="2"/>
  <c r="C67" i="2"/>
  <c r="C66" i="2"/>
  <c r="C65" i="2"/>
  <c r="C64" i="2"/>
  <c r="C63" i="2"/>
  <c r="C62" i="2"/>
  <c r="C61" i="2"/>
  <c r="C60" i="2"/>
  <c r="C59" i="2"/>
  <c r="C58" i="2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C5" i="2"/>
  <c r="C155" i="10" l="1"/>
  <c r="C100" i="19"/>
  <c r="C91" i="16"/>
  <c r="C101" i="17"/>
  <c r="C152" i="18"/>
  <c r="C203" i="13"/>
  <c r="C242" i="14"/>
  <c r="C254" i="12"/>
  <c r="C217" i="8"/>
  <c r="C286" i="9"/>
  <c r="C234" i="5"/>
  <c r="C199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D649088-A301-4D48-A5CE-87D2562F09B7}" keepAlive="1" name="Abfrage - Tabelle1" description="Verbindung mit der Abfrage 'Tabelle1' in der Arbeitsmappe." type="5" refreshedVersion="8" background="1" saveData="1">
    <dbPr connection="Provider=Microsoft.Mashup.OleDb.1;Data Source=$Workbook$;Location=Tabelle1;Extended Properties=&quot;&quot;" command="SELECT * FROM [Tabelle1]"/>
  </connection>
</connections>
</file>

<file path=xl/sharedStrings.xml><?xml version="1.0" encoding="utf-8"?>
<sst xmlns="http://schemas.openxmlformats.org/spreadsheetml/2006/main" count="573" uniqueCount="226">
  <si>
    <t>Knielinger See</t>
  </si>
  <si>
    <t>8-12 m Tiefe</t>
  </si>
  <si>
    <t>Magnetrührer</t>
  </si>
  <si>
    <t xml:space="preserve">100 ml in Erlenmeyer, </t>
  </si>
  <si>
    <t>davon 5 ml Teilprobe</t>
  </si>
  <si>
    <t>Daphnia galeata</t>
  </si>
  <si>
    <t>Eudiaptomus gracilis</t>
  </si>
  <si>
    <t>Anzahl</t>
  </si>
  <si>
    <t>n =</t>
  </si>
  <si>
    <t>mean</t>
  </si>
  <si>
    <t>Median</t>
  </si>
  <si>
    <t>StAbw</t>
  </si>
  <si>
    <t>170-146</t>
  </si>
  <si>
    <t>187-170</t>
  </si>
  <si>
    <t>210-187</t>
  </si>
  <si>
    <t>221-210</t>
  </si>
  <si>
    <t>234-221</t>
  </si>
  <si>
    <t>239-234</t>
  </si>
  <si>
    <t>248-239</t>
  </si>
  <si>
    <t xml:space="preserve">Länge </t>
  </si>
  <si>
    <t>149-140</t>
  </si>
  <si>
    <t>165-149</t>
  </si>
  <si>
    <t>172-165</t>
  </si>
  <si>
    <t>180-172</t>
  </si>
  <si>
    <t>187-180</t>
  </si>
  <si>
    <t>195-187</t>
  </si>
  <si>
    <t>206-195</t>
  </si>
  <si>
    <t>223-213</t>
  </si>
  <si>
    <t>232-223</t>
  </si>
  <si>
    <t>242-232</t>
  </si>
  <si>
    <t>Länge</t>
  </si>
  <si>
    <t>Cyclopoida</t>
  </si>
  <si>
    <t>219-207</t>
  </si>
  <si>
    <t>235-219</t>
  </si>
  <si>
    <t>244-235</t>
  </si>
  <si>
    <t>250-244</t>
  </si>
  <si>
    <t>266-250</t>
  </si>
  <si>
    <t>296-266</t>
  </si>
  <si>
    <t>330-296</t>
  </si>
  <si>
    <t>354-320</t>
  </si>
  <si>
    <t>366-354</t>
  </si>
  <si>
    <t>378-366</t>
  </si>
  <si>
    <t>389-378</t>
  </si>
  <si>
    <t>R</t>
  </si>
  <si>
    <t>R/stbw</t>
  </si>
  <si>
    <t>Irrtumswahrscheinlichkeit alpha</t>
  </si>
  <si>
    <t>ob Schranke</t>
  </si>
  <si>
    <t>untere Schranke</t>
  </si>
  <si>
    <t>Summe</t>
  </si>
  <si>
    <t>Maximalwert</t>
  </si>
  <si>
    <t>Minimalwert</t>
  </si>
  <si>
    <t>Spannweite</t>
  </si>
  <si>
    <t xml:space="preserve">außerhalb der Schranken, erfasst die unteren Schranke </t>
  </si>
  <si>
    <t>für die Irrtumswahrscheinlichkeite von 0,025 %</t>
  </si>
  <si>
    <t>davon 2*4 ml Teilprobe</t>
  </si>
  <si>
    <t>B5:B279A5:A279</t>
  </si>
  <si>
    <t>304-291</t>
  </si>
  <si>
    <t>324-304</t>
  </si>
  <si>
    <t>337-324</t>
  </si>
  <si>
    <t>367-342</t>
  </si>
  <si>
    <t>399-367</t>
  </si>
  <si>
    <t>465-399</t>
  </si>
  <si>
    <t>490-465</t>
  </si>
  <si>
    <t>517-490</t>
  </si>
  <si>
    <t>532-517</t>
  </si>
  <si>
    <t>548-532</t>
  </si>
  <si>
    <t>554-548</t>
  </si>
  <si>
    <t>innerhalb der Schranken</t>
  </si>
  <si>
    <t>228-219</t>
  </si>
  <si>
    <t>238-228</t>
  </si>
  <si>
    <t>276-238</t>
  </si>
  <si>
    <t>298-276</t>
  </si>
  <si>
    <t>315-305</t>
  </si>
  <si>
    <t>347-332</t>
  </si>
  <si>
    <t>365-347</t>
  </si>
  <si>
    <t>381-365</t>
  </si>
  <si>
    <t>400-381</t>
  </si>
  <si>
    <t>291-247</t>
  </si>
  <si>
    <t>317-291</t>
  </si>
  <si>
    <t>343-317</t>
  </si>
  <si>
    <t>370-343</t>
  </si>
  <si>
    <t>396-370</t>
  </si>
  <si>
    <t>413-396</t>
  </si>
  <si>
    <t>427-413</t>
  </si>
  <si>
    <t>448-427</t>
  </si>
  <si>
    <t>davon 10 ml Teilprobe</t>
  </si>
  <si>
    <t>311-297</t>
  </si>
  <si>
    <t>335-311</t>
  </si>
  <si>
    <t>353-335</t>
  </si>
  <si>
    <t>360-353</t>
  </si>
  <si>
    <t>378-360</t>
  </si>
  <si>
    <t>400-378</t>
  </si>
  <si>
    <t>441-400</t>
  </si>
  <si>
    <t>482-441</t>
  </si>
  <si>
    <t>509-482</t>
  </si>
  <si>
    <t>533-509</t>
  </si>
  <si>
    <t>551-533</t>
  </si>
  <si>
    <t>558-551</t>
  </si>
  <si>
    <t>566-558</t>
  </si>
  <si>
    <t>265-227</t>
  </si>
  <si>
    <t>283-265</t>
  </si>
  <si>
    <t>309-283</t>
  </si>
  <si>
    <t>337-309</t>
  </si>
  <si>
    <t>356-337</t>
  </si>
  <si>
    <t>368-356</t>
  </si>
  <si>
    <t>393-368</t>
  </si>
  <si>
    <t>410-393</t>
  </si>
  <si>
    <t>428-410</t>
  </si>
  <si>
    <t>225-216</t>
  </si>
  <si>
    <t>258-225</t>
  </si>
  <si>
    <t>273-258</t>
  </si>
  <si>
    <t>284-273</t>
  </si>
  <si>
    <t>302-284</t>
  </si>
  <si>
    <t>313-302</t>
  </si>
  <si>
    <t>326-313</t>
  </si>
  <si>
    <t>339-326</t>
  </si>
  <si>
    <t>360-339</t>
  </si>
  <si>
    <t>371-360</t>
  </si>
  <si>
    <t>383-371</t>
  </si>
  <si>
    <t>390-383</t>
  </si>
  <si>
    <t>Teilprobe eins</t>
  </si>
  <si>
    <t>Teilprobe zwei</t>
  </si>
  <si>
    <t>283-266</t>
  </si>
  <si>
    <t>296-283</t>
  </si>
  <si>
    <t>318-296</t>
  </si>
  <si>
    <t>339-318</t>
  </si>
  <si>
    <t>390-339</t>
  </si>
  <si>
    <t>432-390</t>
  </si>
  <si>
    <t>458-432</t>
  </si>
  <si>
    <t>478-458</t>
  </si>
  <si>
    <t>492-478</t>
  </si>
  <si>
    <t>498-492</t>
  </si>
  <si>
    <t>218-192</t>
  </si>
  <si>
    <t>Teilprobe drei</t>
  </si>
  <si>
    <t>300-284</t>
  </si>
  <si>
    <t>315-300</t>
  </si>
  <si>
    <t>324-315</t>
  </si>
  <si>
    <t>399-356</t>
  </si>
  <si>
    <t>427-399</t>
  </si>
  <si>
    <t>463-427</t>
  </si>
  <si>
    <t>494-463</t>
  </si>
  <si>
    <t>508-494</t>
  </si>
  <si>
    <t>520-508</t>
  </si>
  <si>
    <t>ohne Extreme:</t>
  </si>
  <si>
    <t>Stabw</t>
  </si>
  <si>
    <t>außerhalb der Schranken</t>
  </si>
  <si>
    <t>292-252</t>
  </si>
  <si>
    <t>381-352</t>
  </si>
  <si>
    <t>402-381</t>
  </si>
  <si>
    <t>417-402</t>
  </si>
  <si>
    <t>435-417</t>
  </si>
  <si>
    <t>454-435</t>
  </si>
  <si>
    <t>472-454</t>
  </si>
  <si>
    <t>315-292</t>
  </si>
  <si>
    <t>353-315</t>
  </si>
  <si>
    <t>226-217</t>
  </si>
  <si>
    <t>237-226</t>
  </si>
  <si>
    <t>269-237</t>
  </si>
  <si>
    <t>297-269</t>
  </si>
  <si>
    <t>325-297</t>
  </si>
  <si>
    <t>343-325</t>
  </si>
  <si>
    <t>366-343</t>
  </si>
  <si>
    <t>379-366</t>
  </si>
  <si>
    <t>391-379</t>
  </si>
  <si>
    <t>404-391</t>
  </si>
  <si>
    <t>1700+G3E217:F408</t>
  </si>
  <si>
    <t xml:space="preserve">Gelatine </t>
  </si>
  <si>
    <t>Teilprobe 1</t>
  </si>
  <si>
    <t>Gelatine 65,5  g, davon 7,7 g</t>
  </si>
  <si>
    <t>183-169</t>
  </si>
  <si>
    <t>196-183</t>
  </si>
  <si>
    <t>212-202</t>
  </si>
  <si>
    <t>244-212</t>
  </si>
  <si>
    <t>269-244</t>
  </si>
  <si>
    <t>288-269</t>
  </si>
  <si>
    <t>134-115</t>
  </si>
  <si>
    <t>155-134</t>
  </si>
  <si>
    <t>175-155</t>
  </si>
  <si>
    <t>115-101</t>
  </si>
  <si>
    <t>125-115</t>
  </si>
  <si>
    <t>135-125</t>
  </si>
  <si>
    <t>141-135</t>
  </si>
  <si>
    <t>153-143</t>
  </si>
  <si>
    <t>166-153</t>
  </si>
  <si>
    <t>177-166</t>
  </si>
  <si>
    <t>Teilprobe 2</t>
  </si>
  <si>
    <t>149-136</t>
  </si>
  <si>
    <t>167-149</t>
  </si>
  <si>
    <t>190-167</t>
  </si>
  <si>
    <t>206-190</t>
  </si>
  <si>
    <t>225-206</t>
  </si>
  <si>
    <t>127-115</t>
  </si>
  <si>
    <t>144-127</t>
  </si>
  <si>
    <t>158-144</t>
  </si>
  <si>
    <t>169-161</t>
  </si>
  <si>
    <t>195-186</t>
  </si>
  <si>
    <t>222-208</t>
  </si>
  <si>
    <t>258-222</t>
  </si>
  <si>
    <t>290-258</t>
  </si>
  <si>
    <t>320-290</t>
  </si>
  <si>
    <t>331-320</t>
  </si>
  <si>
    <t>339-331</t>
  </si>
  <si>
    <t xml:space="preserve"> </t>
  </si>
  <si>
    <t>Mittelwert</t>
  </si>
  <si>
    <t>davon 8 ml Teilprobe</t>
  </si>
  <si>
    <t>226-211</t>
  </si>
  <si>
    <t>234-226</t>
  </si>
  <si>
    <t>253-245</t>
  </si>
  <si>
    <t>187-172</t>
  </si>
  <si>
    <t>265-252</t>
  </si>
  <si>
    <t>286-264</t>
  </si>
  <si>
    <t>242-217</t>
  </si>
  <si>
    <t>274-241</t>
  </si>
  <si>
    <t>295-273</t>
  </si>
  <si>
    <t>313-295</t>
  </si>
  <si>
    <t>321-313</t>
  </si>
  <si>
    <t>334-321</t>
  </si>
  <si>
    <t>350-334</t>
  </si>
  <si>
    <t>362-350</t>
  </si>
  <si>
    <t>an der unteren Schranke</t>
  </si>
  <si>
    <t>ohne die oberen Extremwerte</t>
  </si>
  <si>
    <t>Mitelwert</t>
  </si>
  <si>
    <t>Vergleich zur Teilprobe  2*4 ml = 8 ml</t>
  </si>
  <si>
    <t>number</t>
  </si>
  <si>
    <t>length</t>
  </si>
  <si>
    <t>Spalte1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</si>
</sst>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5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Tabelle1!$B$254</c:f>
              <c:strCache>
                <c:ptCount val="1"/>
                <c:pt idx="0">
                  <c:v>Anzahl</c:v>
                </c:pt>
              </c:strCache>
            </c:strRef>
          </c:tx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Tabelle1!$A$255:$A$272</c:f>
              <c:numCache>
                <c:formatCode>General</c:formatCode>
                <c:ptCount val="18"/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  <c:pt idx="17">
                  <c:v>1900</c:v>
                </c:pt>
              </c:numCache>
            </c:numRef>
          </c:xVal>
          <c:yVal>
            <c:numRef>
              <c:f>Tabelle1!$B$255:$B$272</c:f>
              <c:numCache>
                <c:formatCode>General</c:formatCode>
                <c:ptCount val="18"/>
                <c:pt idx="1">
                  <c:v>5</c:v>
                </c:pt>
                <c:pt idx="2">
                  <c:v>2</c:v>
                </c:pt>
                <c:pt idx="3">
                  <c:v>9</c:v>
                </c:pt>
                <c:pt idx="4">
                  <c:v>16</c:v>
                </c:pt>
                <c:pt idx="5">
                  <c:v>7</c:v>
                </c:pt>
                <c:pt idx="6">
                  <c:v>8</c:v>
                </c:pt>
                <c:pt idx="7">
                  <c:v>7</c:v>
                </c:pt>
                <c:pt idx="8">
                  <c:v>8</c:v>
                </c:pt>
                <c:pt idx="9">
                  <c:v>11</c:v>
                </c:pt>
                <c:pt idx="10">
                  <c:v>7</c:v>
                </c:pt>
                <c:pt idx="11">
                  <c:v>10</c:v>
                </c:pt>
                <c:pt idx="12">
                  <c:v>9</c:v>
                </c:pt>
                <c:pt idx="13">
                  <c:v>10</c:v>
                </c:pt>
                <c:pt idx="14">
                  <c:v>6</c:v>
                </c:pt>
                <c:pt idx="15">
                  <c:v>2</c:v>
                </c:pt>
                <c:pt idx="16">
                  <c:v>0</c:v>
                </c:pt>
                <c:pt idx="17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8A2-4E8B-8F6F-D7173FF9F8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1681183"/>
        <c:axId val="191680223"/>
      </c:scatterChart>
      <c:valAx>
        <c:axId val="19168118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1680223"/>
        <c:crosses val="autoZero"/>
        <c:crossBetween val="midCat"/>
      </c:valAx>
      <c:valAx>
        <c:axId val="191680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168118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Tabelle1!$B$254</c:f>
              <c:strCache>
                <c:ptCount val="1"/>
                <c:pt idx="0">
                  <c:v>Anzahl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Tabelle1!$A$255:$A$272</c:f>
              <c:numCache>
                <c:formatCode>General</c:formatCode>
                <c:ptCount val="18"/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  <c:pt idx="17">
                  <c:v>1900</c:v>
                </c:pt>
              </c:numCache>
            </c:numRef>
          </c:xVal>
          <c:yVal>
            <c:numRef>
              <c:f>Tabelle1!$B$255:$B$272</c:f>
              <c:numCache>
                <c:formatCode>General</c:formatCode>
                <c:ptCount val="18"/>
                <c:pt idx="1">
                  <c:v>5</c:v>
                </c:pt>
                <c:pt idx="2">
                  <c:v>2</c:v>
                </c:pt>
                <c:pt idx="3">
                  <c:v>9</c:v>
                </c:pt>
                <c:pt idx="4">
                  <c:v>16</c:v>
                </c:pt>
                <c:pt idx="5">
                  <c:v>7</c:v>
                </c:pt>
                <c:pt idx="6">
                  <c:v>8</c:v>
                </c:pt>
                <c:pt idx="7">
                  <c:v>7</c:v>
                </c:pt>
                <c:pt idx="8">
                  <c:v>8</c:v>
                </c:pt>
                <c:pt idx="9">
                  <c:v>11</c:v>
                </c:pt>
                <c:pt idx="10">
                  <c:v>7</c:v>
                </c:pt>
                <c:pt idx="11">
                  <c:v>10</c:v>
                </c:pt>
                <c:pt idx="12">
                  <c:v>9</c:v>
                </c:pt>
                <c:pt idx="13">
                  <c:v>10</c:v>
                </c:pt>
                <c:pt idx="14">
                  <c:v>6</c:v>
                </c:pt>
                <c:pt idx="15">
                  <c:v>2</c:v>
                </c:pt>
                <c:pt idx="16">
                  <c:v>0</c:v>
                </c:pt>
                <c:pt idx="17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764-44FF-A36F-AF12698409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0133887"/>
        <c:axId val="200132927"/>
      </c:scatterChart>
      <c:valAx>
        <c:axId val="20013388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00132927"/>
        <c:crosses val="autoZero"/>
        <c:crossBetween val="midCat"/>
      </c:valAx>
      <c:valAx>
        <c:axId val="2001329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0013388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Tabelle4!$B$425</c:f>
              <c:strCache>
                <c:ptCount val="1"/>
                <c:pt idx="0">
                  <c:v>Anzahl</c:v>
                </c:pt>
              </c:strCache>
            </c:strRef>
          </c:tx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Tabelle4!$A$426:$A$443</c:f>
              <c:numCache>
                <c:formatCode>General</c:formatCode>
                <c:ptCount val="18"/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  <c:pt idx="17">
                  <c:v>1900</c:v>
                </c:pt>
              </c:numCache>
            </c:numRef>
          </c:xVal>
          <c:yVal>
            <c:numRef>
              <c:f>Tabelle4!$B$426:$B$443</c:f>
              <c:numCache>
                <c:formatCode>General</c:formatCode>
                <c:ptCount val="18"/>
                <c:pt idx="1">
                  <c:v>1</c:v>
                </c:pt>
                <c:pt idx="2">
                  <c:v>9</c:v>
                </c:pt>
                <c:pt idx="3">
                  <c:v>10</c:v>
                </c:pt>
                <c:pt idx="4">
                  <c:v>38</c:v>
                </c:pt>
                <c:pt idx="5">
                  <c:v>22</c:v>
                </c:pt>
                <c:pt idx="6">
                  <c:v>7</c:v>
                </c:pt>
                <c:pt idx="7">
                  <c:v>10</c:v>
                </c:pt>
                <c:pt idx="8">
                  <c:v>7</c:v>
                </c:pt>
                <c:pt idx="9">
                  <c:v>10</c:v>
                </c:pt>
                <c:pt idx="10">
                  <c:v>15</c:v>
                </c:pt>
                <c:pt idx="11">
                  <c:v>18</c:v>
                </c:pt>
                <c:pt idx="12">
                  <c:v>16</c:v>
                </c:pt>
                <c:pt idx="13">
                  <c:v>19</c:v>
                </c:pt>
                <c:pt idx="14">
                  <c:v>15</c:v>
                </c:pt>
                <c:pt idx="15">
                  <c:v>3</c:v>
                </c:pt>
                <c:pt idx="16">
                  <c:v>1</c:v>
                </c:pt>
                <c:pt idx="17">
                  <c:v>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98E-4904-871D-ECCB5AC396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81530880"/>
        <c:axId val="1881530400"/>
      </c:scatterChart>
      <c:valAx>
        <c:axId val="18815308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881530400"/>
        <c:crosses val="autoZero"/>
        <c:crossBetween val="midCat"/>
      </c:valAx>
      <c:valAx>
        <c:axId val="18815304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88153088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Tabelle4!$B$425</c:f>
              <c:strCache>
                <c:ptCount val="1"/>
                <c:pt idx="0">
                  <c:v>Anzahl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Tabelle4!$A$426:$A$443</c:f>
              <c:numCache>
                <c:formatCode>General</c:formatCode>
                <c:ptCount val="18"/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  <c:pt idx="17">
                  <c:v>1900</c:v>
                </c:pt>
              </c:numCache>
            </c:numRef>
          </c:xVal>
          <c:yVal>
            <c:numRef>
              <c:f>Tabelle4!$B$426:$B$443</c:f>
              <c:numCache>
                <c:formatCode>General</c:formatCode>
                <c:ptCount val="18"/>
                <c:pt idx="1">
                  <c:v>1</c:v>
                </c:pt>
                <c:pt idx="2">
                  <c:v>9</c:v>
                </c:pt>
                <c:pt idx="3">
                  <c:v>10</c:v>
                </c:pt>
                <c:pt idx="4">
                  <c:v>38</c:v>
                </c:pt>
                <c:pt idx="5">
                  <c:v>22</c:v>
                </c:pt>
                <c:pt idx="6">
                  <c:v>7</c:v>
                </c:pt>
                <c:pt idx="7">
                  <c:v>10</c:v>
                </c:pt>
                <c:pt idx="8">
                  <c:v>7</c:v>
                </c:pt>
                <c:pt idx="9">
                  <c:v>10</c:v>
                </c:pt>
                <c:pt idx="10">
                  <c:v>15</c:v>
                </c:pt>
                <c:pt idx="11">
                  <c:v>18</c:v>
                </c:pt>
                <c:pt idx="12">
                  <c:v>16</c:v>
                </c:pt>
                <c:pt idx="13">
                  <c:v>19</c:v>
                </c:pt>
                <c:pt idx="14">
                  <c:v>15</c:v>
                </c:pt>
                <c:pt idx="15">
                  <c:v>3</c:v>
                </c:pt>
                <c:pt idx="16">
                  <c:v>1</c:v>
                </c:pt>
                <c:pt idx="17">
                  <c:v>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42A-4131-B88D-5FBEDE3A67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465312"/>
        <c:axId val="18462912"/>
      </c:scatterChart>
      <c:valAx>
        <c:axId val="184653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8462912"/>
        <c:crosses val="autoZero"/>
        <c:crossBetween val="midCat"/>
      </c:valAx>
      <c:valAx>
        <c:axId val="184629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846531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Tabelle2!$B$269</c:f>
              <c:strCache>
                <c:ptCount val="1"/>
                <c:pt idx="0">
                  <c:v>Anzahl</c:v>
                </c:pt>
              </c:strCache>
            </c:strRef>
          </c:tx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Tabelle2!$A$270:$A$282</c:f>
              <c:numCache>
                <c:formatCode>General</c:formatCode>
                <c:ptCount val="13"/>
                <c:pt idx="1">
                  <c:v>400</c:v>
                </c:pt>
                <c:pt idx="2">
                  <c:v>500</c:v>
                </c:pt>
                <c:pt idx="3">
                  <c:v>600</c:v>
                </c:pt>
                <c:pt idx="4">
                  <c:v>700</c:v>
                </c:pt>
                <c:pt idx="5">
                  <c:v>800</c:v>
                </c:pt>
                <c:pt idx="6">
                  <c:v>900</c:v>
                </c:pt>
                <c:pt idx="7">
                  <c:v>1000</c:v>
                </c:pt>
                <c:pt idx="8">
                  <c:v>1100</c:v>
                </c:pt>
                <c:pt idx="9">
                  <c:v>1200</c:v>
                </c:pt>
                <c:pt idx="10">
                  <c:v>1300</c:v>
                </c:pt>
                <c:pt idx="11">
                  <c:v>1400</c:v>
                </c:pt>
                <c:pt idx="12">
                  <c:v>1500</c:v>
                </c:pt>
              </c:numCache>
            </c:numRef>
          </c:xVal>
          <c:yVal>
            <c:numRef>
              <c:f>Tabelle2!$B$270:$B$282</c:f>
              <c:numCache>
                <c:formatCode>General</c:formatCode>
                <c:ptCount val="13"/>
                <c:pt idx="1">
                  <c:v>6</c:v>
                </c:pt>
                <c:pt idx="2">
                  <c:v>24</c:v>
                </c:pt>
                <c:pt idx="3">
                  <c:v>17</c:v>
                </c:pt>
                <c:pt idx="4">
                  <c:v>23</c:v>
                </c:pt>
                <c:pt idx="5">
                  <c:v>11</c:v>
                </c:pt>
                <c:pt idx="6">
                  <c:v>13</c:v>
                </c:pt>
                <c:pt idx="7">
                  <c:v>5</c:v>
                </c:pt>
                <c:pt idx="8">
                  <c:v>9</c:v>
                </c:pt>
                <c:pt idx="9">
                  <c:v>6</c:v>
                </c:pt>
                <c:pt idx="10">
                  <c:v>8</c:v>
                </c:pt>
                <c:pt idx="11">
                  <c:v>3</c:v>
                </c:pt>
                <c:pt idx="12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6BA-4B19-8A19-D7FC19113C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82957391"/>
        <c:axId val="187815919"/>
      </c:scatterChart>
      <c:valAx>
        <c:axId val="68295739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87815919"/>
        <c:crosses val="autoZero"/>
        <c:crossBetween val="midCat"/>
      </c:valAx>
      <c:valAx>
        <c:axId val="1878159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8295739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Tabelle2!$B$269</c:f>
              <c:strCache>
                <c:ptCount val="1"/>
                <c:pt idx="0">
                  <c:v>Anzahl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Tabelle2!$A$270:$A$282</c:f>
              <c:numCache>
                <c:formatCode>General</c:formatCode>
                <c:ptCount val="13"/>
                <c:pt idx="1">
                  <c:v>400</c:v>
                </c:pt>
                <c:pt idx="2">
                  <c:v>500</c:v>
                </c:pt>
                <c:pt idx="3">
                  <c:v>600</c:v>
                </c:pt>
                <c:pt idx="4">
                  <c:v>700</c:v>
                </c:pt>
                <c:pt idx="5">
                  <c:v>800</c:v>
                </c:pt>
                <c:pt idx="6">
                  <c:v>900</c:v>
                </c:pt>
                <c:pt idx="7">
                  <c:v>1000</c:v>
                </c:pt>
                <c:pt idx="8">
                  <c:v>1100</c:v>
                </c:pt>
                <c:pt idx="9">
                  <c:v>1200</c:v>
                </c:pt>
                <c:pt idx="10">
                  <c:v>1300</c:v>
                </c:pt>
                <c:pt idx="11">
                  <c:v>1400</c:v>
                </c:pt>
                <c:pt idx="12">
                  <c:v>1500</c:v>
                </c:pt>
              </c:numCache>
            </c:numRef>
          </c:xVal>
          <c:yVal>
            <c:numRef>
              <c:f>Tabelle2!$B$270:$B$282</c:f>
              <c:numCache>
                <c:formatCode>General</c:formatCode>
                <c:ptCount val="13"/>
                <c:pt idx="1">
                  <c:v>6</c:v>
                </c:pt>
                <c:pt idx="2">
                  <c:v>24</c:v>
                </c:pt>
                <c:pt idx="3">
                  <c:v>17</c:v>
                </c:pt>
                <c:pt idx="4">
                  <c:v>23</c:v>
                </c:pt>
                <c:pt idx="5">
                  <c:v>11</c:v>
                </c:pt>
                <c:pt idx="6">
                  <c:v>13</c:v>
                </c:pt>
                <c:pt idx="7">
                  <c:v>5</c:v>
                </c:pt>
                <c:pt idx="8">
                  <c:v>9</c:v>
                </c:pt>
                <c:pt idx="9">
                  <c:v>6</c:v>
                </c:pt>
                <c:pt idx="10">
                  <c:v>8</c:v>
                </c:pt>
                <c:pt idx="11">
                  <c:v>3</c:v>
                </c:pt>
                <c:pt idx="12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878-43CC-BCE9-4F92C1DF7F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813519"/>
        <c:axId val="187814479"/>
      </c:scatterChart>
      <c:valAx>
        <c:axId val="18781351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87814479"/>
        <c:crosses val="autoZero"/>
        <c:crossBetween val="midCat"/>
      </c:valAx>
      <c:valAx>
        <c:axId val="1878144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8781351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Tabelle5!$B$477</c:f>
              <c:strCache>
                <c:ptCount val="1"/>
                <c:pt idx="0">
                  <c:v>Anzahl</c:v>
                </c:pt>
              </c:strCache>
            </c:strRef>
          </c:tx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Tabelle5!$A$478:$A$490</c:f>
              <c:numCache>
                <c:formatCode>General</c:formatCode>
                <c:ptCount val="13"/>
                <c:pt idx="1">
                  <c:v>400</c:v>
                </c:pt>
                <c:pt idx="2">
                  <c:v>500</c:v>
                </c:pt>
                <c:pt idx="3">
                  <c:v>600</c:v>
                </c:pt>
                <c:pt idx="4">
                  <c:v>700</c:v>
                </c:pt>
                <c:pt idx="5">
                  <c:v>800</c:v>
                </c:pt>
                <c:pt idx="6">
                  <c:v>900</c:v>
                </c:pt>
                <c:pt idx="7">
                  <c:v>1000</c:v>
                </c:pt>
                <c:pt idx="8">
                  <c:v>1100</c:v>
                </c:pt>
                <c:pt idx="9">
                  <c:v>1200</c:v>
                </c:pt>
                <c:pt idx="10">
                  <c:v>1300</c:v>
                </c:pt>
                <c:pt idx="11">
                  <c:v>1400</c:v>
                </c:pt>
                <c:pt idx="12">
                  <c:v>1500</c:v>
                </c:pt>
              </c:numCache>
            </c:numRef>
          </c:xVal>
          <c:yVal>
            <c:numRef>
              <c:f>Tabelle5!$B$478:$B$490</c:f>
              <c:numCache>
                <c:formatCode>General</c:formatCode>
                <c:ptCount val="13"/>
                <c:pt idx="1">
                  <c:v>1</c:v>
                </c:pt>
                <c:pt idx="2">
                  <c:v>44</c:v>
                </c:pt>
                <c:pt idx="3">
                  <c:v>26</c:v>
                </c:pt>
                <c:pt idx="4">
                  <c:v>26</c:v>
                </c:pt>
                <c:pt idx="5">
                  <c:v>27</c:v>
                </c:pt>
                <c:pt idx="6">
                  <c:v>26</c:v>
                </c:pt>
                <c:pt idx="7">
                  <c:v>17</c:v>
                </c:pt>
                <c:pt idx="8">
                  <c:v>14</c:v>
                </c:pt>
                <c:pt idx="9">
                  <c:v>21</c:v>
                </c:pt>
                <c:pt idx="10">
                  <c:v>22</c:v>
                </c:pt>
                <c:pt idx="11">
                  <c:v>3</c:v>
                </c:pt>
                <c:pt idx="12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BFB-4075-A7D5-0418767745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222560"/>
        <c:axId val="19225920"/>
      </c:scatterChart>
      <c:valAx>
        <c:axId val="192225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225920"/>
        <c:crosses val="autoZero"/>
        <c:crossBetween val="midCat"/>
      </c:valAx>
      <c:valAx>
        <c:axId val="192259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22256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Tabelle5!$B$477</c:f>
              <c:strCache>
                <c:ptCount val="1"/>
                <c:pt idx="0">
                  <c:v>Anzahl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Tabelle5!$A$478:$A$490</c:f>
              <c:numCache>
                <c:formatCode>General</c:formatCode>
                <c:ptCount val="13"/>
                <c:pt idx="1">
                  <c:v>400</c:v>
                </c:pt>
                <c:pt idx="2">
                  <c:v>500</c:v>
                </c:pt>
                <c:pt idx="3">
                  <c:v>600</c:v>
                </c:pt>
                <c:pt idx="4">
                  <c:v>700</c:v>
                </c:pt>
                <c:pt idx="5">
                  <c:v>800</c:v>
                </c:pt>
                <c:pt idx="6">
                  <c:v>900</c:v>
                </c:pt>
                <c:pt idx="7">
                  <c:v>1000</c:v>
                </c:pt>
                <c:pt idx="8">
                  <c:v>1100</c:v>
                </c:pt>
                <c:pt idx="9">
                  <c:v>1200</c:v>
                </c:pt>
                <c:pt idx="10">
                  <c:v>1300</c:v>
                </c:pt>
                <c:pt idx="11">
                  <c:v>1400</c:v>
                </c:pt>
                <c:pt idx="12">
                  <c:v>1500</c:v>
                </c:pt>
              </c:numCache>
            </c:numRef>
          </c:xVal>
          <c:yVal>
            <c:numRef>
              <c:f>Tabelle5!$B$478:$B$490</c:f>
              <c:numCache>
                <c:formatCode>General</c:formatCode>
                <c:ptCount val="13"/>
                <c:pt idx="1">
                  <c:v>1</c:v>
                </c:pt>
                <c:pt idx="2">
                  <c:v>44</c:v>
                </c:pt>
                <c:pt idx="3">
                  <c:v>26</c:v>
                </c:pt>
                <c:pt idx="4">
                  <c:v>26</c:v>
                </c:pt>
                <c:pt idx="5">
                  <c:v>27</c:v>
                </c:pt>
                <c:pt idx="6">
                  <c:v>26</c:v>
                </c:pt>
                <c:pt idx="7">
                  <c:v>17</c:v>
                </c:pt>
                <c:pt idx="8">
                  <c:v>14</c:v>
                </c:pt>
                <c:pt idx="9">
                  <c:v>21</c:v>
                </c:pt>
                <c:pt idx="10">
                  <c:v>22</c:v>
                </c:pt>
                <c:pt idx="11">
                  <c:v>3</c:v>
                </c:pt>
                <c:pt idx="12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928-407E-A07D-5C9A978622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5120080"/>
        <c:axId val="25122480"/>
      </c:scatterChart>
      <c:valAx>
        <c:axId val="251200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5122480"/>
        <c:crosses val="autoZero"/>
        <c:crossBetween val="midCat"/>
      </c:valAx>
      <c:valAx>
        <c:axId val="251224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512008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Tabelle3!$B$403</c:f>
              <c:strCache>
                <c:ptCount val="1"/>
                <c:pt idx="0">
                  <c:v>Anzahl</c:v>
                </c:pt>
              </c:strCache>
            </c:strRef>
          </c:tx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Tabelle3!$A$404:$A$419</c:f>
              <c:numCache>
                <c:formatCode>General</c:formatCode>
                <c:ptCount val="16"/>
                <c:pt idx="1">
                  <c:v>400</c:v>
                </c:pt>
                <c:pt idx="2">
                  <c:v>500</c:v>
                </c:pt>
                <c:pt idx="3">
                  <c:v>600</c:v>
                </c:pt>
                <c:pt idx="4">
                  <c:v>700</c:v>
                </c:pt>
                <c:pt idx="5">
                  <c:v>800</c:v>
                </c:pt>
                <c:pt idx="6">
                  <c:v>900</c:v>
                </c:pt>
                <c:pt idx="7">
                  <c:v>1000</c:v>
                </c:pt>
                <c:pt idx="8">
                  <c:v>1100</c:v>
                </c:pt>
                <c:pt idx="9">
                  <c:v>1200</c:v>
                </c:pt>
                <c:pt idx="10">
                  <c:v>1300</c:v>
                </c:pt>
                <c:pt idx="11">
                  <c:v>1400</c:v>
                </c:pt>
                <c:pt idx="12">
                  <c:v>1500</c:v>
                </c:pt>
                <c:pt idx="13">
                  <c:v>1600</c:v>
                </c:pt>
                <c:pt idx="14">
                  <c:v>1700</c:v>
                </c:pt>
                <c:pt idx="15">
                  <c:v>1800</c:v>
                </c:pt>
              </c:numCache>
            </c:numRef>
          </c:xVal>
          <c:yVal>
            <c:numRef>
              <c:f>Tabelle3!$B$404:$B$419</c:f>
              <c:numCache>
                <c:formatCode>General</c:formatCode>
                <c:ptCount val="16"/>
                <c:pt idx="1">
                  <c:v>1</c:v>
                </c:pt>
                <c:pt idx="2">
                  <c:v>12</c:v>
                </c:pt>
                <c:pt idx="3">
                  <c:v>16</c:v>
                </c:pt>
                <c:pt idx="4">
                  <c:v>9</c:v>
                </c:pt>
                <c:pt idx="5">
                  <c:v>6</c:v>
                </c:pt>
                <c:pt idx="6">
                  <c:v>16</c:v>
                </c:pt>
                <c:pt idx="7">
                  <c:v>30</c:v>
                </c:pt>
                <c:pt idx="8">
                  <c:v>34</c:v>
                </c:pt>
                <c:pt idx="9">
                  <c:v>24</c:v>
                </c:pt>
                <c:pt idx="10">
                  <c:v>12</c:v>
                </c:pt>
                <c:pt idx="11">
                  <c:v>12</c:v>
                </c:pt>
                <c:pt idx="12">
                  <c:v>11</c:v>
                </c:pt>
                <c:pt idx="13">
                  <c:v>4</c:v>
                </c:pt>
                <c:pt idx="14">
                  <c:v>4</c:v>
                </c:pt>
                <c:pt idx="15">
                  <c:v>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077-43C7-A308-A71890D62E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77765551"/>
        <c:axId val="277770831"/>
      </c:scatterChart>
      <c:valAx>
        <c:axId val="27776555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77770831"/>
        <c:crosses val="autoZero"/>
        <c:crossBetween val="midCat"/>
      </c:valAx>
      <c:valAx>
        <c:axId val="2777708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7776555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Tabelle3!$B$403</c:f>
              <c:strCache>
                <c:ptCount val="1"/>
                <c:pt idx="0">
                  <c:v>Anzahl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Tabelle3!$A$404:$A$419</c:f>
              <c:numCache>
                <c:formatCode>General</c:formatCode>
                <c:ptCount val="16"/>
                <c:pt idx="1">
                  <c:v>400</c:v>
                </c:pt>
                <c:pt idx="2">
                  <c:v>500</c:v>
                </c:pt>
                <c:pt idx="3">
                  <c:v>600</c:v>
                </c:pt>
                <c:pt idx="4">
                  <c:v>700</c:v>
                </c:pt>
                <c:pt idx="5">
                  <c:v>800</c:v>
                </c:pt>
                <c:pt idx="6">
                  <c:v>900</c:v>
                </c:pt>
                <c:pt idx="7">
                  <c:v>1000</c:v>
                </c:pt>
                <c:pt idx="8">
                  <c:v>1100</c:v>
                </c:pt>
                <c:pt idx="9">
                  <c:v>1200</c:v>
                </c:pt>
                <c:pt idx="10">
                  <c:v>1300</c:v>
                </c:pt>
                <c:pt idx="11">
                  <c:v>1400</c:v>
                </c:pt>
                <c:pt idx="12">
                  <c:v>1500</c:v>
                </c:pt>
                <c:pt idx="13">
                  <c:v>1600</c:v>
                </c:pt>
                <c:pt idx="14">
                  <c:v>1700</c:v>
                </c:pt>
                <c:pt idx="15">
                  <c:v>1800</c:v>
                </c:pt>
              </c:numCache>
            </c:numRef>
          </c:xVal>
          <c:yVal>
            <c:numRef>
              <c:f>Tabelle3!$B$404:$B$419</c:f>
              <c:numCache>
                <c:formatCode>General</c:formatCode>
                <c:ptCount val="16"/>
                <c:pt idx="1">
                  <c:v>1</c:v>
                </c:pt>
                <c:pt idx="2">
                  <c:v>12</c:v>
                </c:pt>
                <c:pt idx="3">
                  <c:v>16</c:v>
                </c:pt>
                <c:pt idx="4">
                  <c:v>9</c:v>
                </c:pt>
                <c:pt idx="5">
                  <c:v>6</c:v>
                </c:pt>
                <c:pt idx="6">
                  <c:v>16</c:v>
                </c:pt>
                <c:pt idx="7">
                  <c:v>30</c:v>
                </c:pt>
                <c:pt idx="8">
                  <c:v>34</c:v>
                </c:pt>
                <c:pt idx="9">
                  <c:v>24</c:v>
                </c:pt>
                <c:pt idx="10">
                  <c:v>12</c:v>
                </c:pt>
                <c:pt idx="11">
                  <c:v>12</c:v>
                </c:pt>
                <c:pt idx="12">
                  <c:v>11</c:v>
                </c:pt>
                <c:pt idx="13">
                  <c:v>4</c:v>
                </c:pt>
                <c:pt idx="14">
                  <c:v>4</c:v>
                </c:pt>
                <c:pt idx="15">
                  <c:v>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77E-49CE-8E18-699517BC00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77764591"/>
        <c:axId val="277774671"/>
      </c:scatterChart>
      <c:valAx>
        <c:axId val="27776459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77774671"/>
        <c:crosses val="autoZero"/>
        <c:crossBetween val="midCat"/>
      </c:valAx>
      <c:valAx>
        <c:axId val="2777746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7776459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number  = 194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Tabelle3!$J$403</c:f>
              <c:strCache>
                <c:ptCount val="1"/>
                <c:pt idx="0">
                  <c:v>number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Tabelle3!$I$404:$I$419</c:f>
              <c:numCache>
                <c:formatCode>General</c:formatCode>
                <c:ptCount val="16"/>
                <c:pt idx="1">
                  <c:v>400</c:v>
                </c:pt>
                <c:pt idx="2">
                  <c:v>500</c:v>
                </c:pt>
                <c:pt idx="3">
                  <c:v>600</c:v>
                </c:pt>
                <c:pt idx="4">
                  <c:v>700</c:v>
                </c:pt>
                <c:pt idx="5">
                  <c:v>800</c:v>
                </c:pt>
                <c:pt idx="6">
                  <c:v>900</c:v>
                </c:pt>
                <c:pt idx="7">
                  <c:v>1000</c:v>
                </c:pt>
                <c:pt idx="8">
                  <c:v>1100</c:v>
                </c:pt>
                <c:pt idx="9">
                  <c:v>1200</c:v>
                </c:pt>
                <c:pt idx="10">
                  <c:v>1300</c:v>
                </c:pt>
                <c:pt idx="11">
                  <c:v>1400</c:v>
                </c:pt>
                <c:pt idx="12">
                  <c:v>1500</c:v>
                </c:pt>
                <c:pt idx="13">
                  <c:v>1600</c:v>
                </c:pt>
                <c:pt idx="14">
                  <c:v>1700</c:v>
                </c:pt>
                <c:pt idx="15">
                  <c:v>1800</c:v>
                </c:pt>
              </c:numCache>
            </c:numRef>
          </c:xVal>
          <c:yVal>
            <c:numRef>
              <c:f>Tabelle3!$J$404:$J$419</c:f>
              <c:numCache>
                <c:formatCode>General</c:formatCode>
                <c:ptCount val="16"/>
                <c:pt idx="1">
                  <c:v>1</c:v>
                </c:pt>
                <c:pt idx="2">
                  <c:v>12</c:v>
                </c:pt>
                <c:pt idx="3">
                  <c:v>16</c:v>
                </c:pt>
                <c:pt idx="4">
                  <c:v>9</c:v>
                </c:pt>
                <c:pt idx="5">
                  <c:v>6</c:v>
                </c:pt>
                <c:pt idx="6">
                  <c:v>16</c:v>
                </c:pt>
                <c:pt idx="7">
                  <c:v>30</c:v>
                </c:pt>
                <c:pt idx="8">
                  <c:v>34</c:v>
                </c:pt>
                <c:pt idx="9">
                  <c:v>24</c:v>
                </c:pt>
                <c:pt idx="10">
                  <c:v>12</c:v>
                </c:pt>
                <c:pt idx="11">
                  <c:v>12</c:v>
                </c:pt>
                <c:pt idx="12">
                  <c:v>11</c:v>
                </c:pt>
                <c:pt idx="13">
                  <c:v>4</c:v>
                </c:pt>
                <c:pt idx="14">
                  <c:v>4</c:v>
                </c:pt>
                <c:pt idx="15">
                  <c:v>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BA6-4D0E-85E3-8A5DF3B2CF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3843584"/>
        <c:axId val="1448588752"/>
      </c:scatterChart>
      <c:valAx>
        <c:axId val="338435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448588752"/>
        <c:crosses val="autoZero"/>
        <c:crossBetween val="midCat"/>
      </c:valAx>
      <c:valAx>
        <c:axId val="1448588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384358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Tabelle6!$B$566</c:f>
              <c:strCache>
                <c:ptCount val="1"/>
                <c:pt idx="0">
                  <c:v>Anzahl</c:v>
                </c:pt>
              </c:strCache>
            </c:strRef>
          </c:tx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Tabelle6!$A$567:$A$583</c:f>
              <c:numCache>
                <c:formatCode>General</c:formatCode>
                <c:ptCount val="17"/>
                <c:pt idx="1">
                  <c:v>400</c:v>
                </c:pt>
                <c:pt idx="2">
                  <c:v>500</c:v>
                </c:pt>
                <c:pt idx="3">
                  <c:v>600</c:v>
                </c:pt>
                <c:pt idx="4">
                  <c:v>700</c:v>
                </c:pt>
                <c:pt idx="5">
                  <c:v>800</c:v>
                </c:pt>
                <c:pt idx="6">
                  <c:v>900</c:v>
                </c:pt>
                <c:pt idx="7">
                  <c:v>1000</c:v>
                </c:pt>
                <c:pt idx="8">
                  <c:v>1100</c:v>
                </c:pt>
                <c:pt idx="9">
                  <c:v>1200</c:v>
                </c:pt>
                <c:pt idx="10">
                  <c:v>1300</c:v>
                </c:pt>
                <c:pt idx="11">
                  <c:v>1400</c:v>
                </c:pt>
                <c:pt idx="12">
                  <c:v>1500</c:v>
                </c:pt>
                <c:pt idx="13">
                  <c:v>1600</c:v>
                </c:pt>
                <c:pt idx="14">
                  <c:v>1700</c:v>
                </c:pt>
                <c:pt idx="15">
                  <c:v>1800</c:v>
                </c:pt>
                <c:pt idx="16">
                  <c:v>1900</c:v>
                </c:pt>
              </c:numCache>
            </c:numRef>
          </c:xVal>
          <c:yVal>
            <c:numRef>
              <c:f>Tabelle6!$B$567:$B$583</c:f>
              <c:numCache>
                <c:formatCode>General</c:formatCode>
                <c:ptCount val="17"/>
                <c:pt idx="1">
                  <c:v>3</c:v>
                </c:pt>
                <c:pt idx="2">
                  <c:v>13</c:v>
                </c:pt>
                <c:pt idx="3">
                  <c:v>20</c:v>
                </c:pt>
                <c:pt idx="4">
                  <c:v>13</c:v>
                </c:pt>
                <c:pt idx="5">
                  <c:v>5</c:v>
                </c:pt>
                <c:pt idx="6">
                  <c:v>25</c:v>
                </c:pt>
                <c:pt idx="7">
                  <c:v>32</c:v>
                </c:pt>
                <c:pt idx="8">
                  <c:v>66</c:v>
                </c:pt>
                <c:pt idx="9">
                  <c:v>25</c:v>
                </c:pt>
                <c:pt idx="10">
                  <c:v>27</c:v>
                </c:pt>
                <c:pt idx="11">
                  <c:v>15</c:v>
                </c:pt>
                <c:pt idx="12">
                  <c:v>16</c:v>
                </c:pt>
                <c:pt idx="13">
                  <c:v>6</c:v>
                </c:pt>
                <c:pt idx="14">
                  <c:v>4</c:v>
                </c:pt>
                <c:pt idx="15">
                  <c:v>2</c:v>
                </c:pt>
                <c:pt idx="16">
                  <c:v>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824-4C69-A5E2-0453A0AFA8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87723567"/>
        <c:axId val="1491987183"/>
      </c:scatterChart>
      <c:valAx>
        <c:axId val="15877235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491987183"/>
        <c:crosses val="autoZero"/>
        <c:crossBetween val="midCat"/>
      </c:valAx>
      <c:valAx>
        <c:axId val="14919871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58772356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Tabelle6!$B$566</c:f>
              <c:strCache>
                <c:ptCount val="1"/>
                <c:pt idx="0">
                  <c:v>Anzahl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Tabelle6!$A$567:$A$583</c:f>
              <c:numCache>
                <c:formatCode>General</c:formatCode>
                <c:ptCount val="17"/>
                <c:pt idx="1">
                  <c:v>400</c:v>
                </c:pt>
                <c:pt idx="2">
                  <c:v>500</c:v>
                </c:pt>
                <c:pt idx="3">
                  <c:v>600</c:v>
                </c:pt>
                <c:pt idx="4">
                  <c:v>700</c:v>
                </c:pt>
                <c:pt idx="5">
                  <c:v>800</c:v>
                </c:pt>
                <c:pt idx="6">
                  <c:v>900</c:v>
                </c:pt>
                <c:pt idx="7">
                  <c:v>1000</c:v>
                </c:pt>
                <c:pt idx="8">
                  <c:v>1100</c:v>
                </c:pt>
                <c:pt idx="9">
                  <c:v>1200</c:v>
                </c:pt>
                <c:pt idx="10">
                  <c:v>1300</c:v>
                </c:pt>
                <c:pt idx="11">
                  <c:v>1400</c:v>
                </c:pt>
                <c:pt idx="12">
                  <c:v>1500</c:v>
                </c:pt>
                <c:pt idx="13">
                  <c:v>1600</c:v>
                </c:pt>
                <c:pt idx="14">
                  <c:v>1700</c:v>
                </c:pt>
                <c:pt idx="15">
                  <c:v>1800</c:v>
                </c:pt>
                <c:pt idx="16">
                  <c:v>1900</c:v>
                </c:pt>
              </c:numCache>
            </c:numRef>
          </c:xVal>
          <c:yVal>
            <c:numRef>
              <c:f>Tabelle6!$B$567:$B$583</c:f>
              <c:numCache>
                <c:formatCode>General</c:formatCode>
                <c:ptCount val="17"/>
                <c:pt idx="1">
                  <c:v>3</c:v>
                </c:pt>
                <c:pt idx="2">
                  <c:v>13</c:v>
                </c:pt>
                <c:pt idx="3">
                  <c:v>20</c:v>
                </c:pt>
                <c:pt idx="4">
                  <c:v>13</c:v>
                </c:pt>
                <c:pt idx="5">
                  <c:v>5</c:v>
                </c:pt>
                <c:pt idx="6">
                  <c:v>25</c:v>
                </c:pt>
                <c:pt idx="7">
                  <c:v>32</c:v>
                </c:pt>
                <c:pt idx="8">
                  <c:v>66</c:v>
                </c:pt>
                <c:pt idx="9">
                  <c:v>25</c:v>
                </c:pt>
                <c:pt idx="10">
                  <c:v>27</c:v>
                </c:pt>
                <c:pt idx="11">
                  <c:v>15</c:v>
                </c:pt>
                <c:pt idx="12">
                  <c:v>16</c:v>
                </c:pt>
                <c:pt idx="13">
                  <c:v>6</c:v>
                </c:pt>
                <c:pt idx="14">
                  <c:v>4</c:v>
                </c:pt>
                <c:pt idx="15">
                  <c:v>2</c:v>
                </c:pt>
                <c:pt idx="16">
                  <c:v>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952-40CE-9A8C-12D925EB9C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74662367"/>
        <c:axId val="1774662847"/>
      </c:scatterChart>
      <c:valAx>
        <c:axId val="1774662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774662847"/>
        <c:crosses val="autoZero"/>
        <c:crossBetween val="midCat"/>
      </c:valAx>
      <c:valAx>
        <c:axId val="17746628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77466236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number =  275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Tabelle6!$J$566</c:f>
              <c:strCache>
                <c:ptCount val="1"/>
                <c:pt idx="0">
                  <c:v>number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Tabelle6!$I$567:$I$583</c:f>
              <c:numCache>
                <c:formatCode>General</c:formatCode>
                <c:ptCount val="17"/>
                <c:pt idx="1">
                  <c:v>400</c:v>
                </c:pt>
                <c:pt idx="2">
                  <c:v>500</c:v>
                </c:pt>
                <c:pt idx="3">
                  <c:v>600</c:v>
                </c:pt>
                <c:pt idx="4">
                  <c:v>700</c:v>
                </c:pt>
                <c:pt idx="5">
                  <c:v>800</c:v>
                </c:pt>
                <c:pt idx="6">
                  <c:v>900</c:v>
                </c:pt>
                <c:pt idx="7">
                  <c:v>1000</c:v>
                </c:pt>
                <c:pt idx="8">
                  <c:v>1100</c:v>
                </c:pt>
                <c:pt idx="9">
                  <c:v>1200</c:v>
                </c:pt>
                <c:pt idx="10">
                  <c:v>1300</c:v>
                </c:pt>
                <c:pt idx="11">
                  <c:v>1400</c:v>
                </c:pt>
                <c:pt idx="12">
                  <c:v>1500</c:v>
                </c:pt>
                <c:pt idx="13">
                  <c:v>1600</c:v>
                </c:pt>
                <c:pt idx="14">
                  <c:v>1700</c:v>
                </c:pt>
                <c:pt idx="15">
                  <c:v>1800</c:v>
                </c:pt>
                <c:pt idx="16">
                  <c:v>1900</c:v>
                </c:pt>
              </c:numCache>
            </c:numRef>
          </c:xVal>
          <c:yVal>
            <c:numRef>
              <c:f>Tabelle6!$J$567:$J$583</c:f>
              <c:numCache>
                <c:formatCode>General</c:formatCode>
                <c:ptCount val="17"/>
                <c:pt idx="1">
                  <c:v>3</c:v>
                </c:pt>
                <c:pt idx="2">
                  <c:v>13</c:v>
                </c:pt>
                <c:pt idx="3">
                  <c:v>20</c:v>
                </c:pt>
                <c:pt idx="4">
                  <c:v>13</c:v>
                </c:pt>
                <c:pt idx="5">
                  <c:v>5</c:v>
                </c:pt>
                <c:pt idx="6">
                  <c:v>25</c:v>
                </c:pt>
                <c:pt idx="7">
                  <c:v>32</c:v>
                </c:pt>
                <c:pt idx="8">
                  <c:v>66</c:v>
                </c:pt>
                <c:pt idx="9">
                  <c:v>25</c:v>
                </c:pt>
                <c:pt idx="10">
                  <c:v>27</c:v>
                </c:pt>
                <c:pt idx="11">
                  <c:v>15</c:v>
                </c:pt>
                <c:pt idx="12">
                  <c:v>16</c:v>
                </c:pt>
                <c:pt idx="13">
                  <c:v>6</c:v>
                </c:pt>
                <c:pt idx="14">
                  <c:v>4</c:v>
                </c:pt>
                <c:pt idx="15">
                  <c:v>2</c:v>
                </c:pt>
                <c:pt idx="16">
                  <c:v>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097-494D-80FF-8DD908986A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3972112"/>
        <c:axId val="1448578192"/>
      </c:scatterChart>
      <c:valAx>
        <c:axId val="339721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448578192"/>
        <c:crosses val="autoZero"/>
        <c:crossBetween val="midCat"/>
      </c:valAx>
      <c:valAx>
        <c:axId val="1448578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397211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Tabelle7!$B$401</c:f>
              <c:strCache>
                <c:ptCount val="1"/>
                <c:pt idx="0">
                  <c:v>Anzahl</c:v>
                </c:pt>
              </c:strCache>
            </c:strRef>
          </c:tx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Tabelle7!$A$402:$A$419</c:f>
              <c:numCache>
                <c:formatCode>General</c:formatCode>
                <c:ptCount val="18"/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  <c:pt idx="17">
                  <c:v>1900</c:v>
                </c:pt>
              </c:numCache>
            </c:numRef>
          </c:xVal>
          <c:yVal>
            <c:numRef>
              <c:f>Tabelle7!$B$402:$B$419</c:f>
              <c:numCache>
                <c:formatCode>General</c:formatCode>
                <c:ptCount val="18"/>
                <c:pt idx="1">
                  <c:v>5</c:v>
                </c:pt>
                <c:pt idx="2">
                  <c:v>6</c:v>
                </c:pt>
                <c:pt idx="3">
                  <c:v>9</c:v>
                </c:pt>
                <c:pt idx="4">
                  <c:v>33</c:v>
                </c:pt>
                <c:pt idx="5">
                  <c:v>15</c:v>
                </c:pt>
                <c:pt idx="6">
                  <c:v>11</c:v>
                </c:pt>
                <c:pt idx="7">
                  <c:v>18</c:v>
                </c:pt>
                <c:pt idx="8">
                  <c:v>11</c:v>
                </c:pt>
                <c:pt idx="9">
                  <c:v>13</c:v>
                </c:pt>
                <c:pt idx="10">
                  <c:v>13</c:v>
                </c:pt>
                <c:pt idx="11">
                  <c:v>21</c:v>
                </c:pt>
                <c:pt idx="12">
                  <c:v>11</c:v>
                </c:pt>
                <c:pt idx="13">
                  <c:v>12</c:v>
                </c:pt>
                <c:pt idx="14">
                  <c:v>7</c:v>
                </c:pt>
                <c:pt idx="15">
                  <c:v>7</c:v>
                </c:pt>
                <c:pt idx="16">
                  <c:v>0</c:v>
                </c:pt>
                <c:pt idx="17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B50-4D2A-A0FE-1E083EC84E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1470512"/>
        <c:axId val="913421024"/>
      </c:scatterChart>
      <c:valAx>
        <c:axId val="8014705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913421024"/>
        <c:crosses val="autoZero"/>
        <c:crossBetween val="midCat"/>
      </c:valAx>
      <c:valAx>
        <c:axId val="913421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0147051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Tabelle7!$B$401</c:f>
              <c:strCache>
                <c:ptCount val="1"/>
                <c:pt idx="0">
                  <c:v>Anzahl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Tabelle7!$A$402:$A$419</c:f>
              <c:numCache>
                <c:formatCode>General</c:formatCode>
                <c:ptCount val="18"/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  <c:pt idx="17">
                  <c:v>1900</c:v>
                </c:pt>
              </c:numCache>
            </c:numRef>
          </c:xVal>
          <c:yVal>
            <c:numRef>
              <c:f>Tabelle7!$B$402:$B$419</c:f>
              <c:numCache>
                <c:formatCode>General</c:formatCode>
                <c:ptCount val="18"/>
                <c:pt idx="1">
                  <c:v>5</c:v>
                </c:pt>
                <c:pt idx="2">
                  <c:v>6</c:v>
                </c:pt>
                <c:pt idx="3">
                  <c:v>9</c:v>
                </c:pt>
                <c:pt idx="4">
                  <c:v>33</c:v>
                </c:pt>
                <c:pt idx="5">
                  <c:v>15</c:v>
                </c:pt>
                <c:pt idx="6">
                  <c:v>11</c:v>
                </c:pt>
                <c:pt idx="7">
                  <c:v>18</c:v>
                </c:pt>
                <c:pt idx="8">
                  <c:v>11</c:v>
                </c:pt>
                <c:pt idx="9">
                  <c:v>13</c:v>
                </c:pt>
                <c:pt idx="10">
                  <c:v>13</c:v>
                </c:pt>
                <c:pt idx="11">
                  <c:v>21</c:v>
                </c:pt>
                <c:pt idx="12">
                  <c:v>11</c:v>
                </c:pt>
                <c:pt idx="13">
                  <c:v>12</c:v>
                </c:pt>
                <c:pt idx="14">
                  <c:v>7</c:v>
                </c:pt>
                <c:pt idx="15">
                  <c:v>7</c:v>
                </c:pt>
                <c:pt idx="16">
                  <c:v>0</c:v>
                </c:pt>
                <c:pt idx="17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2F7-4475-8EE4-838B17EB33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4897424"/>
        <c:axId val="804892144"/>
      </c:scatterChart>
      <c:valAx>
        <c:axId val="8048974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04892144"/>
        <c:crosses val="autoZero"/>
        <c:crossBetween val="midCat"/>
      </c:valAx>
      <c:valAx>
        <c:axId val="8048921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0489742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Tabelle8!$B$439</c:f>
              <c:strCache>
                <c:ptCount val="1"/>
                <c:pt idx="0">
                  <c:v>Anzahl</c:v>
                </c:pt>
              </c:strCache>
            </c:strRef>
          </c:tx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Tabelle8!$A$440:$A$451</c:f>
              <c:numCache>
                <c:formatCode>General</c:formatCode>
                <c:ptCount val="12"/>
                <c:pt idx="1">
                  <c:v>400</c:v>
                </c:pt>
                <c:pt idx="2">
                  <c:v>500</c:v>
                </c:pt>
                <c:pt idx="3">
                  <c:v>600</c:v>
                </c:pt>
                <c:pt idx="4">
                  <c:v>700</c:v>
                </c:pt>
                <c:pt idx="5">
                  <c:v>800</c:v>
                </c:pt>
                <c:pt idx="6">
                  <c:v>900</c:v>
                </c:pt>
                <c:pt idx="7">
                  <c:v>1000</c:v>
                </c:pt>
                <c:pt idx="8">
                  <c:v>1100</c:v>
                </c:pt>
                <c:pt idx="9">
                  <c:v>1200</c:v>
                </c:pt>
                <c:pt idx="10">
                  <c:v>1300</c:v>
                </c:pt>
                <c:pt idx="11">
                  <c:v>1500</c:v>
                </c:pt>
              </c:numCache>
            </c:numRef>
          </c:xVal>
          <c:yVal>
            <c:numRef>
              <c:f>Tabelle8!$B$440:$B$451</c:f>
              <c:numCache>
                <c:formatCode>General</c:formatCode>
                <c:ptCount val="12"/>
                <c:pt idx="1">
                  <c:v>2</c:v>
                </c:pt>
                <c:pt idx="2">
                  <c:v>38</c:v>
                </c:pt>
                <c:pt idx="3">
                  <c:v>18</c:v>
                </c:pt>
                <c:pt idx="4">
                  <c:v>26</c:v>
                </c:pt>
                <c:pt idx="5">
                  <c:v>28</c:v>
                </c:pt>
                <c:pt idx="6">
                  <c:v>19</c:v>
                </c:pt>
                <c:pt idx="7">
                  <c:v>12</c:v>
                </c:pt>
                <c:pt idx="8">
                  <c:v>25</c:v>
                </c:pt>
                <c:pt idx="9">
                  <c:v>17</c:v>
                </c:pt>
                <c:pt idx="10">
                  <c:v>18</c:v>
                </c:pt>
                <c:pt idx="11">
                  <c:v>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1F8-44A5-93F4-7708ABFFDE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458879"/>
        <c:axId val="109465119"/>
      </c:scatterChart>
      <c:valAx>
        <c:axId val="10945887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9465119"/>
        <c:crosses val="autoZero"/>
        <c:crossBetween val="midCat"/>
      </c:valAx>
      <c:valAx>
        <c:axId val="1094651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945887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Tabelle8!$B$439</c:f>
              <c:strCache>
                <c:ptCount val="1"/>
                <c:pt idx="0">
                  <c:v>Anzahl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Tabelle8!$A$440:$A$451</c:f>
              <c:numCache>
                <c:formatCode>General</c:formatCode>
                <c:ptCount val="12"/>
                <c:pt idx="1">
                  <c:v>400</c:v>
                </c:pt>
                <c:pt idx="2">
                  <c:v>500</c:v>
                </c:pt>
                <c:pt idx="3">
                  <c:v>600</c:v>
                </c:pt>
                <c:pt idx="4">
                  <c:v>700</c:v>
                </c:pt>
                <c:pt idx="5">
                  <c:v>800</c:v>
                </c:pt>
                <c:pt idx="6">
                  <c:v>900</c:v>
                </c:pt>
                <c:pt idx="7">
                  <c:v>1000</c:v>
                </c:pt>
                <c:pt idx="8">
                  <c:v>1100</c:v>
                </c:pt>
                <c:pt idx="9">
                  <c:v>1200</c:v>
                </c:pt>
                <c:pt idx="10">
                  <c:v>1300</c:v>
                </c:pt>
                <c:pt idx="11">
                  <c:v>1500</c:v>
                </c:pt>
              </c:numCache>
            </c:numRef>
          </c:xVal>
          <c:yVal>
            <c:numRef>
              <c:f>Tabelle8!$B$440:$B$451</c:f>
              <c:numCache>
                <c:formatCode>General</c:formatCode>
                <c:ptCount val="12"/>
                <c:pt idx="1">
                  <c:v>2</c:v>
                </c:pt>
                <c:pt idx="2">
                  <c:v>38</c:v>
                </c:pt>
                <c:pt idx="3">
                  <c:v>18</c:v>
                </c:pt>
                <c:pt idx="4">
                  <c:v>26</c:v>
                </c:pt>
                <c:pt idx="5">
                  <c:v>28</c:v>
                </c:pt>
                <c:pt idx="6">
                  <c:v>19</c:v>
                </c:pt>
                <c:pt idx="7">
                  <c:v>12</c:v>
                </c:pt>
                <c:pt idx="8">
                  <c:v>25</c:v>
                </c:pt>
                <c:pt idx="9">
                  <c:v>17</c:v>
                </c:pt>
                <c:pt idx="10">
                  <c:v>18</c:v>
                </c:pt>
                <c:pt idx="11">
                  <c:v>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7BD-49A2-A641-BA592EF81F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467039"/>
        <c:axId val="109459359"/>
      </c:scatterChart>
      <c:valAx>
        <c:axId val="10946703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9459359"/>
        <c:crosses val="autoZero"/>
        <c:crossBetween val="midCat"/>
      </c:valAx>
      <c:valAx>
        <c:axId val="1094593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946703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Tabelle9!$B$578</c:f>
              <c:strCache>
                <c:ptCount val="1"/>
                <c:pt idx="0">
                  <c:v>Anzahl</c:v>
                </c:pt>
              </c:strCache>
            </c:strRef>
          </c:tx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Tabelle9!$A$579:$A$598</c:f>
              <c:numCache>
                <c:formatCode>General</c:formatCode>
                <c:ptCount val="20"/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  <c:pt idx="17">
                  <c:v>1900</c:v>
                </c:pt>
                <c:pt idx="18">
                  <c:v>2000</c:v>
                </c:pt>
                <c:pt idx="19">
                  <c:v>2100</c:v>
                </c:pt>
              </c:numCache>
            </c:numRef>
          </c:xVal>
          <c:yVal>
            <c:numRef>
              <c:f>Tabelle9!$B$579:$B$598</c:f>
              <c:numCache>
                <c:formatCode>General</c:formatCode>
                <c:ptCount val="20"/>
                <c:pt idx="1">
                  <c:v>1</c:v>
                </c:pt>
                <c:pt idx="2">
                  <c:v>2</c:v>
                </c:pt>
                <c:pt idx="3">
                  <c:v>14</c:v>
                </c:pt>
                <c:pt idx="4">
                  <c:v>24</c:v>
                </c:pt>
                <c:pt idx="5">
                  <c:v>18</c:v>
                </c:pt>
                <c:pt idx="6">
                  <c:v>7</c:v>
                </c:pt>
                <c:pt idx="7">
                  <c:v>18</c:v>
                </c:pt>
                <c:pt idx="8">
                  <c:v>22</c:v>
                </c:pt>
                <c:pt idx="9">
                  <c:v>41</c:v>
                </c:pt>
                <c:pt idx="10">
                  <c:v>41</c:v>
                </c:pt>
                <c:pt idx="11">
                  <c:v>27</c:v>
                </c:pt>
                <c:pt idx="12">
                  <c:v>24</c:v>
                </c:pt>
                <c:pt idx="13">
                  <c:v>18</c:v>
                </c:pt>
                <c:pt idx="14">
                  <c:v>7</c:v>
                </c:pt>
                <c:pt idx="15">
                  <c:v>8</c:v>
                </c:pt>
                <c:pt idx="16">
                  <c:v>6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595-4013-A650-3F51E71AAB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78942767"/>
        <c:axId val="922268335"/>
      </c:scatterChart>
      <c:valAx>
        <c:axId val="7789427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922268335"/>
        <c:crosses val="autoZero"/>
        <c:crossBetween val="midCat"/>
      </c:valAx>
      <c:valAx>
        <c:axId val="9222683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77894276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Tabelle9!$B$578</c:f>
              <c:strCache>
                <c:ptCount val="1"/>
                <c:pt idx="0">
                  <c:v>Anzahl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Tabelle9!$A$579:$A$598</c:f>
              <c:numCache>
                <c:formatCode>General</c:formatCode>
                <c:ptCount val="20"/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  <c:pt idx="17">
                  <c:v>1900</c:v>
                </c:pt>
                <c:pt idx="18">
                  <c:v>2000</c:v>
                </c:pt>
                <c:pt idx="19">
                  <c:v>2100</c:v>
                </c:pt>
              </c:numCache>
            </c:numRef>
          </c:xVal>
          <c:yVal>
            <c:numRef>
              <c:f>Tabelle9!$B$579:$B$598</c:f>
              <c:numCache>
                <c:formatCode>General</c:formatCode>
                <c:ptCount val="20"/>
                <c:pt idx="1">
                  <c:v>1</c:v>
                </c:pt>
                <c:pt idx="2">
                  <c:v>2</c:v>
                </c:pt>
                <c:pt idx="3">
                  <c:v>14</c:v>
                </c:pt>
                <c:pt idx="4">
                  <c:v>24</c:v>
                </c:pt>
                <c:pt idx="5">
                  <c:v>18</c:v>
                </c:pt>
                <c:pt idx="6">
                  <c:v>7</c:v>
                </c:pt>
                <c:pt idx="7">
                  <c:v>18</c:v>
                </c:pt>
                <c:pt idx="8">
                  <c:v>22</c:v>
                </c:pt>
                <c:pt idx="9">
                  <c:v>41</c:v>
                </c:pt>
                <c:pt idx="10">
                  <c:v>41</c:v>
                </c:pt>
                <c:pt idx="11">
                  <c:v>27</c:v>
                </c:pt>
                <c:pt idx="12">
                  <c:v>24</c:v>
                </c:pt>
                <c:pt idx="13">
                  <c:v>18</c:v>
                </c:pt>
                <c:pt idx="14">
                  <c:v>7</c:v>
                </c:pt>
                <c:pt idx="15">
                  <c:v>8</c:v>
                </c:pt>
                <c:pt idx="16">
                  <c:v>6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982-4FCF-8E7F-CEF7AEC44B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24597999"/>
        <c:axId val="924598479"/>
      </c:scatterChart>
      <c:valAx>
        <c:axId val="92459799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924598479"/>
        <c:crosses val="autoZero"/>
        <c:crossBetween val="midCat"/>
      </c:valAx>
      <c:valAx>
        <c:axId val="9245984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92459799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Tabelle10!$B$316</c:f>
              <c:strCache>
                <c:ptCount val="1"/>
                <c:pt idx="0">
                  <c:v>Anzahl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Tabelle10!$A$317:$A$333</c:f>
              <c:numCache>
                <c:formatCode>General</c:formatCode>
                <c:ptCount val="17"/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Tabelle10!$B$317:$B$333</c:f>
              <c:numCache>
                <c:formatCode>General</c:formatCode>
                <c:ptCount val="17"/>
                <c:pt idx="1">
                  <c:v>1</c:v>
                </c:pt>
                <c:pt idx="2">
                  <c:v>8</c:v>
                </c:pt>
                <c:pt idx="3">
                  <c:v>15</c:v>
                </c:pt>
                <c:pt idx="4">
                  <c:v>23</c:v>
                </c:pt>
                <c:pt idx="5">
                  <c:v>15</c:v>
                </c:pt>
                <c:pt idx="6">
                  <c:v>8</c:v>
                </c:pt>
                <c:pt idx="7">
                  <c:v>5</c:v>
                </c:pt>
                <c:pt idx="8">
                  <c:v>6</c:v>
                </c:pt>
                <c:pt idx="9">
                  <c:v>8</c:v>
                </c:pt>
                <c:pt idx="10">
                  <c:v>13</c:v>
                </c:pt>
                <c:pt idx="11">
                  <c:v>22</c:v>
                </c:pt>
                <c:pt idx="12">
                  <c:v>8</c:v>
                </c:pt>
                <c:pt idx="13">
                  <c:v>6</c:v>
                </c:pt>
                <c:pt idx="14">
                  <c:v>7</c:v>
                </c:pt>
                <c:pt idx="15">
                  <c:v>4</c:v>
                </c:pt>
                <c:pt idx="16">
                  <c:v>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BBE-4CAE-B536-58DB618C16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31420399"/>
        <c:axId val="831444399"/>
      </c:scatterChart>
      <c:valAx>
        <c:axId val="83142039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31444399"/>
        <c:crosses val="autoZero"/>
        <c:crossBetween val="midCat"/>
      </c:valAx>
      <c:valAx>
        <c:axId val="8314443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3142039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Tabelle13!$B$413</c:f>
              <c:strCache>
                <c:ptCount val="1"/>
                <c:pt idx="0">
                  <c:v>Anzahl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Tabelle13!$A$414:$A$427</c:f>
              <c:numCache>
                <c:formatCode>General</c:formatCode>
                <c:ptCount val="14"/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1000</c:v>
                </c:pt>
                <c:pt idx="7">
                  <c:v>1100</c:v>
                </c:pt>
                <c:pt idx="8">
                  <c:v>1200</c:v>
                </c:pt>
                <c:pt idx="9">
                  <c:v>1300</c:v>
                </c:pt>
                <c:pt idx="10">
                  <c:v>1400</c:v>
                </c:pt>
                <c:pt idx="11">
                  <c:v>1500</c:v>
                </c:pt>
                <c:pt idx="12">
                  <c:v>1600</c:v>
                </c:pt>
                <c:pt idx="13">
                  <c:v>1700</c:v>
                </c:pt>
              </c:numCache>
            </c:numRef>
          </c:xVal>
          <c:yVal>
            <c:numRef>
              <c:f>Tabelle13!$B$414:$B$427</c:f>
              <c:numCache>
                <c:formatCode>General</c:formatCode>
                <c:ptCount val="14"/>
                <c:pt idx="1">
                  <c:v>5</c:v>
                </c:pt>
                <c:pt idx="2">
                  <c:v>9</c:v>
                </c:pt>
                <c:pt idx="3">
                  <c:v>11</c:v>
                </c:pt>
                <c:pt idx="4">
                  <c:v>32</c:v>
                </c:pt>
                <c:pt idx="5">
                  <c:v>28</c:v>
                </c:pt>
                <c:pt idx="6">
                  <c:v>28</c:v>
                </c:pt>
                <c:pt idx="7">
                  <c:v>18</c:v>
                </c:pt>
                <c:pt idx="8">
                  <c:v>23</c:v>
                </c:pt>
                <c:pt idx="9">
                  <c:v>13</c:v>
                </c:pt>
                <c:pt idx="10">
                  <c:v>12</c:v>
                </c:pt>
                <c:pt idx="11">
                  <c:v>13</c:v>
                </c:pt>
                <c:pt idx="12">
                  <c:v>1</c:v>
                </c:pt>
                <c:pt idx="13">
                  <c:v>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060-4D51-B055-88E9C31329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34550256"/>
        <c:axId val="1934552656"/>
      </c:scatterChart>
      <c:valAx>
        <c:axId val="19345502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34552656"/>
        <c:crosses val="autoZero"/>
        <c:crossBetween val="midCat"/>
      </c:valAx>
      <c:valAx>
        <c:axId val="19345526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3455025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Tabelle14!$B$489</c:f>
              <c:strCache>
                <c:ptCount val="1"/>
                <c:pt idx="0">
                  <c:v>Anzahl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Tabelle14!$A$490:$A$503</c:f>
              <c:numCache>
                <c:formatCode>General</c:formatCode>
                <c:ptCount val="14"/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</c:numCache>
            </c:numRef>
          </c:xVal>
          <c:yVal>
            <c:numRef>
              <c:f>Tabelle14!$B$490:$B$503</c:f>
              <c:numCache>
                <c:formatCode>General</c:formatCode>
                <c:ptCount val="14"/>
                <c:pt idx="1">
                  <c:v>1</c:v>
                </c:pt>
                <c:pt idx="2">
                  <c:v>2</c:v>
                </c:pt>
                <c:pt idx="3">
                  <c:v>40</c:v>
                </c:pt>
                <c:pt idx="4">
                  <c:v>23</c:v>
                </c:pt>
                <c:pt idx="5">
                  <c:v>38</c:v>
                </c:pt>
                <c:pt idx="6">
                  <c:v>29</c:v>
                </c:pt>
                <c:pt idx="7">
                  <c:v>21</c:v>
                </c:pt>
                <c:pt idx="8">
                  <c:v>15</c:v>
                </c:pt>
                <c:pt idx="9">
                  <c:v>18</c:v>
                </c:pt>
                <c:pt idx="10">
                  <c:v>19</c:v>
                </c:pt>
                <c:pt idx="11">
                  <c:v>18</c:v>
                </c:pt>
                <c:pt idx="12">
                  <c:v>11</c:v>
                </c:pt>
                <c:pt idx="13">
                  <c:v>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75B-4A49-889E-F6617907C8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06356832"/>
        <c:axId val="1906359232"/>
      </c:scatterChart>
      <c:valAx>
        <c:axId val="19063568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06359232"/>
        <c:crosses val="autoZero"/>
        <c:crossBetween val="midCat"/>
      </c:valAx>
      <c:valAx>
        <c:axId val="1906359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0635683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Tabelle11!$B$370</c:f>
              <c:strCache>
                <c:ptCount val="1"/>
                <c:pt idx="0">
                  <c:v>Anzahl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Tabelle11!$A$371:$A$383</c:f>
              <c:numCache>
                <c:formatCode>General</c:formatCode>
                <c:ptCount val="13"/>
                <c:pt idx="1">
                  <c:v>400</c:v>
                </c:pt>
                <c:pt idx="2">
                  <c:v>500</c:v>
                </c:pt>
                <c:pt idx="3">
                  <c:v>600</c:v>
                </c:pt>
                <c:pt idx="4">
                  <c:v>700</c:v>
                </c:pt>
                <c:pt idx="5">
                  <c:v>800</c:v>
                </c:pt>
                <c:pt idx="6">
                  <c:v>900</c:v>
                </c:pt>
                <c:pt idx="7">
                  <c:v>1000</c:v>
                </c:pt>
                <c:pt idx="8">
                  <c:v>1100</c:v>
                </c:pt>
                <c:pt idx="9">
                  <c:v>1200</c:v>
                </c:pt>
                <c:pt idx="10">
                  <c:v>1300</c:v>
                </c:pt>
                <c:pt idx="11">
                  <c:v>1400</c:v>
                </c:pt>
                <c:pt idx="12">
                  <c:v>1500</c:v>
                </c:pt>
              </c:numCache>
            </c:numRef>
          </c:xVal>
          <c:yVal>
            <c:numRef>
              <c:f>Tabelle11!$B$371:$B$383</c:f>
              <c:numCache>
                <c:formatCode>General</c:formatCode>
                <c:ptCount val="13"/>
                <c:pt idx="1">
                  <c:v>1</c:v>
                </c:pt>
                <c:pt idx="2">
                  <c:v>26</c:v>
                </c:pt>
                <c:pt idx="3">
                  <c:v>25</c:v>
                </c:pt>
                <c:pt idx="4">
                  <c:v>33</c:v>
                </c:pt>
                <c:pt idx="5">
                  <c:v>22</c:v>
                </c:pt>
                <c:pt idx="6">
                  <c:v>18</c:v>
                </c:pt>
                <c:pt idx="7">
                  <c:v>8</c:v>
                </c:pt>
                <c:pt idx="8">
                  <c:v>13</c:v>
                </c:pt>
                <c:pt idx="9">
                  <c:v>16</c:v>
                </c:pt>
                <c:pt idx="10">
                  <c:v>12</c:v>
                </c:pt>
                <c:pt idx="11">
                  <c:v>4</c:v>
                </c:pt>
                <c:pt idx="12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3E2-4D38-84A6-015DBE205A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34692127"/>
        <c:axId val="734688287"/>
      </c:scatterChart>
      <c:valAx>
        <c:axId val="73469212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734688287"/>
        <c:crosses val="autoZero"/>
        <c:crossBetween val="midCat"/>
      </c:valAx>
      <c:valAx>
        <c:axId val="7346882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73469212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Tabelle12!$B$513</c:f>
              <c:strCache>
                <c:ptCount val="1"/>
                <c:pt idx="0">
                  <c:v>Anzahl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Tabelle12!$A$514:$A$533</c:f>
              <c:numCache>
                <c:formatCode>General</c:formatCode>
                <c:ptCount val="20"/>
                <c:pt idx="1">
                  <c:v>500</c:v>
                </c:pt>
                <c:pt idx="2">
                  <c:v>600</c:v>
                </c:pt>
                <c:pt idx="3">
                  <c:v>700</c:v>
                </c:pt>
                <c:pt idx="4">
                  <c:v>900</c:v>
                </c:pt>
                <c:pt idx="5">
                  <c:v>1000</c:v>
                </c:pt>
                <c:pt idx="6">
                  <c:v>1100</c:v>
                </c:pt>
                <c:pt idx="7">
                  <c:v>1200</c:v>
                </c:pt>
                <c:pt idx="8">
                  <c:v>1300</c:v>
                </c:pt>
                <c:pt idx="9">
                  <c:v>1400</c:v>
                </c:pt>
                <c:pt idx="10">
                  <c:v>1500</c:v>
                </c:pt>
                <c:pt idx="11">
                  <c:v>1600</c:v>
                </c:pt>
                <c:pt idx="12">
                  <c:v>1700</c:v>
                </c:pt>
                <c:pt idx="13">
                  <c:v>1800</c:v>
                </c:pt>
                <c:pt idx="14">
                  <c:v>1900</c:v>
                </c:pt>
                <c:pt idx="15">
                  <c:v>2000</c:v>
                </c:pt>
                <c:pt idx="16">
                  <c:v>2100</c:v>
                </c:pt>
                <c:pt idx="17">
                  <c:v>2200</c:v>
                </c:pt>
                <c:pt idx="18">
                  <c:v>2300</c:v>
                </c:pt>
                <c:pt idx="19">
                  <c:v>2400</c:v>
                </c:pt>
              </c:numCache>
            </c:numRef>
          </c:xVal>
          <c:yVal>
            <c:numRef>
              <c:f>Tabelle12!$B$514:$B$533</c:f>
              <c:numCache>
                <c:formatCode>General</c:formatCode>
                <c:ptCount val="20"/>
                <c:pt idx="1">
                  <c:v>5</c:v>
                </c:pt>
                <c:pt idx="2">
                  <c:v>17</c:v>
                </c:pt>
                <c:pt idx="3">
                  <c:v>13</c:v>
                </c:pt>
                <c:pt idx="4">
                  <c:v>22</c:v>
                </c:pt>
                <c:pt idx="5">
                  <c:v>21</c:v>
                </c:pt>
                <c:pt idx="6">
                  <c:v>51</c:v>
                </c:pt>
                <c:pt idx="7">
                  <c:v>42</c:v>
                </c:pt>
                <c:pt idx="8">
                  <c:v>26</c:v>
                </c:pt>
                <c:pt idx="9">
                  <c:v>20</c:v>
                </c:pt>
                <c:pt idx="10">
                  <c:v>14</c:v>
                </c:pt>
                <c:pt idx="11">
                  <c:v>6</c:v>
                </c:pt>
                <c:pt idx="12">
                  <c:v>3</c:v>
                </c:pt>
                <c:pt idx="13">
                  <c:v>3</c:v>
                </c:pt>
                <c:pt idx="14">
                  <c:v>4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264-418D-9EA2-D6EA1399BC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13569631"/>
        <c:axId val="2013574911"/>
      </c:scatterChart>
      <c:valAx>
        <c:axId val="201356963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013574911"/>
        <c:crosses val="autoZero"/>
        <c:crossBetween val="midCat"/>
      </c:valAx>
      <c:valAx>
        <c:axId val="20135749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01356963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Tabelle15!$B$540</c:f>
              <c:strCache>
                <c:ptCount val="1"/>
                <c:pt idx="0">
                  <c:v>Anzahl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Tabelle15!$A$541:$A$561</c:f>
              <c:numCache>
                <c:formatCode>General</c:formatCode>
                <c:ptCount val="21"/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  <c:pt idx="17">
                  <c:v>1900</c:v>
                </c:pt>
                <c:pt idx="18">
                  <c:v>2000</c:v>
                </c:pt>
                <c:pt idx="19">
                  <c:v>2100</c:v>
                </c:pt>
                <c:pt idx="20">
                  <c:v>2200</c:v>
                </c:pt>
              </c:numCache>
            </c:numRef>
          </c:xVal>
          <c:yVal>
            <c:numRef>
              <c:f>Tabelle15!$B$541:$B$561</c:f>
              <c:numCache>
                <c:formatCode>General</c:formatCode>
                <c:ptCount val="21"/>
                <c:pt idx="1">
                  <c:v>3</c:v>
                </c:pt>
                <c:pt idx="2">
                  <c:v>0</c:v>
                </c:pt>
                <c:pt idx="3">
                  <c:v>6</c:v>
                </c:pt>
                <c:pt idx="4">
                  <c:v>16</c:v>
                </c:pt>
                <c:pt idx="5">
                  <c:v>15</c:v>
                </c:pt>
                <c:pt idx="6">
                  <c:v>9</c:v>
                </c:pt>
                <c:pt idx="7">
                  <c:v>13</c:v>
                </c:pt>
                <c:pt idx="8">
                  <c:v>19</c:v>
                </c:pt>
                <c:pt idx="9">
                  <c:v>43</c:v>
                </c:pt>
                <c:pt idx="10">
                  <c:v>28</c:v>
                </c:pt>
                <c:pt idx="11">
                  <c:v>36</c:v>
                </c:pt>
                <c:pt idx="12">
                  <c:v>31</c:v>
                </c:pt>
                <c:pt idx="13">
                  <c:v>14</c:v>
                </c:pt>
                <c:pt idx="14">
                  <c:v>12</c:v>
                </c:pt>
                <c:pt idx="15">
                  <c:v>12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17D-4879-AD3E-5D81BCD321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20979616"/>
        <c:axId val="1122839024"/>
      </c:scatterChart>
      <c:valAx>
        <c:axId val="11209796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122839024"/>
        <c:crosses val="autoZero"/>
        <c:crossBetween val="midCat"/>
      </c:valAx>
      <c:valAx>
        <c:axId val="1122839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12097961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Tabelle16!$B$188</c:f>
              <c:strCache>
                <c:ptCount val="1"/>
                <c:pt idx="0">
                  <c:v>Anzahl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Tabelle16!$A$189:$A$204</c:f>
              <c:numCache>
                <c:formatCode>General</c:formatCode>
                <c:ptCount val="16"/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</c:numCache>
            </c:numRef>
          </c:xVal>
          <c:yVal>
            <c:numRef>
              <c:f>Tabelle16!$B$189:$B$204</c:f>
              <c:numCache>
                <c:formatCode>General</c:formatCode>
                <c:ptCount val="16"/>
                <c:pt idx="1">
                  <c:v>1</c:v>
                </c:pt>
                <c:pt idx="2">
                  <c:v>1</c:v>
                </c:pt>
                <c:pt idx="3">
                  <c:v>14</c:v>
                </c:pt>
                <c:pt idx="4">
                  <c:v>10</c:v>
                </c:pt>
                <c:pt idx="5">
                  <c:v>10</c:v>
                </c:pt>
                <c:pt idx="6">
                  <c:v>0</c:v>
                </c:pt>
                <c:pt idx="7">
                  <c:v>6</c:v>
                </c:pt>
                <c:pt idx="8">
                  <c:v>2</c:v>
                </c:pt>
                <c:pt idx="9">
                  <c:v>10</c:v>
                </c:pt>
                <c:pt idx="10">
                  <c:v>13</c:v>
                </c:pt>
                <c:pt idx="11">
                  <c:v>11</c:v>
                </c:pt>
                <c:pt idx="12">
                  <c:v>0</c:v>
                </c:pt>
                <c:pt idx="13">
                  <c:v>6</c:v>
                </c:pt>
                <c:pt idx="14">
                  <c:v>1</c:v>
                </c:pt>
                <c:pt idx="15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D90-49A9-882C-FF5A827529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76160303"/>
        <c:axId val="1276158863"/>
      </c:scatterChart>
      <c:valAx>
        <c:axId val="127616030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276158863"/>
        <c:crosses val="autoZero"/>
        <c:crossBetween val="midCat"/>
      </c:valAx>
      <c:valAx>
        <c:axId val="12761588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27616030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Tabelle19!$B$207</c:f>
              <c:strCache>
                <c:ptCount val="1"/>
                <c:pt idx="0">
                  <c:v>Anzahl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Tabelle19!$A$208:$A$225</c:f>
              <c:numCache>
                <c:formatCode>General</c:formatCode>
                <c:ptCount val="18"/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  <c:pt idx="17">
                  <c:v>1900</c:v>
                </c:pt>
              </c:numCache>
            </c:numRef>
          </c:xVal>
          <c:yVal>
            <c:numRef>
              <c:f>Tabelle19!$B$208:$B$225</c:f>
              <c:numCache>
                <c:formatCode>General</c:formatCode>
                <c:ptCount val="18"/>
                <c:pt idx="1">
                  <c:v>3</c:v>
                </c:pt>
                <c:pt idx="2">
                  <c:v>3</c:v>
                </c:pt>
                <c:pt idx="3">
                  <c:v>12</c:v>
                </c:pt>
                <c:pt idx="4">
                  <c:v>17</c:v>
                </c:pt>
                <c:pt idx="5">
                  <c:v>14</c:v>
                </c:pt>
                <c:pt idx="6">
                  <c:v>3</c:v>
                </c:pt>
                <c:pt idx="7">
                  <c:v>7</c:v>
                </c:pt>
                <c:pt idx="8">
                  <c:v>4</c:v>
                </c:pt>
                <c:pt idx="9">
                  <c:v>6</c:v>
                </c:pt>
                <c:pt idx="10">
                  <c:v>5</c:v>
                </c:pt>
                <c:pt idx="11">
                  <c:v>8</c:v>
                </c:pt>
                <c:pt idx="12">
                  <c:v>2</c:v>
                </c:pt>
                <c:pt idx="13">
                  <c:v>5</c:v>
                </c:pt>
                <c:pt idx="14">
                  <c:v>3</c:v>
                </c:pt>
                <c:pt idx="15">
                  <c:v>2</c:v>
                </c:pt>
                <c:pt idx="16">
                  <c:v>0</c:v>
                </c:pt>
                <c:pt idx="17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0A4-40AE-A4F7-763287456C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31465519"/>
        <c:axId val="831457359"/>
      </c:scatterChart>
      <c:valAx>
        <c:axId val="83146551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31457359"/>
        <c:crosses val="autoZero"/>
        <c:crossBetween val="midCat"/>
      </c:valAx>
      <c:valAx>
        <c:axId val="8314573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3146551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Tabelle17!$B$207</c:f>
              <c:strCache>
                <c:ptCount val="1"/>
                <c:pt idx="0">
                  <c:v>Anzahl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Tabelle17!$A$208:$A$218</c:f>
              <c:numCache>
                <c:formatCode>General</c:formatCode>
                <c:ptCount val="11"/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</c:numCache>
            </c:numRef>
          </c:xVal>
          <c:yVal>
            <c:numRef>
              <c:f>Tabelle17!$B$208:$B$218</c:f>
              <c:numCache>
                <c:formatCode>General</c:formatCode>
                <c:ptCount val="11"/>
                <c:pt idx="1">
                  <c:v>7</c:v>
                </c:pt>
                <c:pt idx="2">
                  <c:v>19</c:v>
                </c:pt>
                <c:pt idx="3">
                  <c:v>21</c:v>
                </c:pt>
                <c:pt idx="4">
                  <c:v>20</c:v>
                </c:pt>
                <c:pt idx="5">
                  <c:v>7</c:v>
                </c:pt>
                <c:pt idx="6">
                  <c:v>5</c:v>
                </c:pt>
                <c:pt idx="7">
                  <c:v>3</c:v>
                </c:pt>
                <c:pt idx="8">
                  <c:v>5</c:v>
                </c:pt>
                <c:pt idx="9">
                  <c:v>7</c:v>
                </c:pt>
                <c:pt idx="10">
                  <c:v>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D85-42BD-9CE8-EDB9E922D0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69241471"/>
        <c:axId val="1269233791"/>
      </c:scatterChart>
      <c:valAx>
        <c:axId val="126924147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269233791"/>
        <c:crosses val="autoZero"/>
        <c:crossBetween val="midCat"/>
      </c:valAx>
      <c:valAx>
        <c:axId val="12692337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26924147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Tabelle20!$B$248</c:f>
              <c:strCache>
                <c:ptCount val="1"/>
                <c:pt idx="0">
                  <c:v>Anzahl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Tabelle20!$A$249:$A$260</c:f>
              <c:numCache>
                <c:formatCode>General</c:formatCode>
                <c:ptCount val="12"/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</c:numCache>
            </c:numRef>
          </c:xVal>
          <c:yVal>
            <c:numRef>
              <c:f>Tabelle20!$B$249:$B$260</c:f>
              <c:numCache>
                <c:formatCode>General</c:formatCode>
                <c:ptCount val="12"/>
                <c:pt idx="1">
                  <c:v>7</c:v>
                </c:pt>
                <c:pt idx="2">
                  <c:v>13</c:v>
                </c:pt>
                <c:pt idx="3">
                  <c:v>18</c:v>
                </c:pt>
                <c:pt idx="4">
                  <c:v>23</c:v>
                </c:pt>
                <c:pt idx="5">
                  <c:v>16</c:v>
                </c:pt>
                <c:pt idx="6">
                  <c:v>4</c:v>
                </c:pt>
                <c:pt idx="7">
                  <c:v>19</c:v>
                </c:pt>
                <c:pt idx="8">
                  <c:v>8</c:v>
                </c:pt>
                <c:pt idx="9">
                  <c:v>10</c:v>
                </c:pt>
                <c:pt idx="10">
                  <c:v>2</c:v>
                </c:pt>
                <c:pt idx="11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9C1-404B-807B-3639CF0592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31444879"/>
        <c:axId val="831438639"/>
      </c:scatterChart>
      <c:valAx>
        <c:axId val="83144487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31438639"/>
        <c:crosses val="autoZero"/>
        <c:crossBetween val="midCat"/>
      </c:valAx>
      <c:valAx>
        <c:axId val="8314386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3144487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Tabelle18!$B$310</c:f>
              <c:strCache>
                <c:ptCount val="1"/>
                <c:pt idx="0">
                  <c:v>Anzahl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Tabelle18!$A$311:$A$325</c:f>
              <c:numCache>
                <c:formatCode>General</c:formatCode>
                <c:ptCount val="15"/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</c:numCache>
            </c:numRef>
          </c:xVal>
          <c:yVal>
            <c:numRef>
              <c:f>Tabelle18!$B$311:$B$325</c:f>
              <c:numCache>
                <c:formatCode>General</c:formatCode>
                <c:ptCount val="15"/>
                <c:pt idx="1">
                  <c:v>2</c:v>
                </c:pt>
                <c:pt idx="2">
                  <c:v>7</c:v>
                </c:pt>
                <c:pt idx="3">
                  <c:v>14</c:v>
                </c:pt>
                <c:pt idx="4">
                  <c:v>13</c:v>
                </c:pt>
                <c:pt idx="5">
                  <c:v>6</c:v>
                </c:pt>
                <c:pt idx="6">
                  <c:v>10</c:v>
                </c:pt>
                <c:pt idx="7">
                  <c:v>32</c:v>
                </c:pt>
                <c:pt idx="8">
                  <c:v>25</c:v>
                </c:pt>
                <c:pt idx="9">
                  <c:v>19</c:v>
                </c:pt>
                <c:pt idx="10">
                  <c:v>7</c:v>
                </c:pt>
                <c:pt idx="11">
                  <c:v>5</c:v>
                </c:pt>
                <c:pt idx="12">
                  <c:v>2</c:v>
                </c:pt>
                <c:pt idx="13">
                  <c:v>2</c:v>
                </c:pt>
                <c:pt idx="14">
                  <c:v>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F25-4F23-B9B9-592DE1FFAC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37289775"/>
        <c:axId val="1137285935"/>
      </c:scatterChart>
      <c:valAx>
        <c:axId val="113728977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137285935"/>
        <c:crosses val="autoZero"/>
        <c:crossBetween val="midCat"/>
      </c:valAx>
      <c:valAx>
        <c:axId val="11372859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13728977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Tabelle21!$B$354</c:f>
              <c:strCache>
                <c:ptCount val="1"/>
                <c:pt idx="0">
                  <c:v>Anzahl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Tabelle21!$A$355:$A$369</c:f>
              <c:numCache>
                <c:formatCode>General</c:formatCode>
                <c:ptCount val="15"/>
                <c:pt idx="1">
                  <c:v>400</c:v>
                </c:pt>
                <c:pt idx="2">
                  <c:v>500</c:v>
                </c:pt>
                <c:pt idx="3">
                  <c:v>600</c:v>
                </c:pt>
                <c:pt idx="4">
                  <c:v>700</c:v>
                </c:pt>
                <c:pt idx="5">
                  <c:v>800</c:v>
                </c:pt>
                <c:pt idx="6">
                  <c:v>900</c:v>
                </c:pt>
                <c:pt idx="7">
                  <c:v>1000</c:v>
                </c:pt>
                <c:pt idx="8">
                  <c:v>1100</c:v>
                </c:pt>
                <c:pt idx="9">
                  <c:v>1200</c:v>
                </c:pt>
                <c:pt idx="10">
                  <c:v>1300</c:v>
                </c:pt>
                <c:pt idx="11">
                  <c:v>1400</c:v>
                </c:pt>
                <c:pt idx="12">
                  <c:v>1500</c:v>
                </c:pt>
                <c:pt idx="13">
                  <c:v>1600</c:v>
                </c:pt>
                <c:pt idx="14">
                  <c:v>1700</c:v>
                </c:pt>
              </c:numCache>
            </c:numRef>
          </c:xVal>
          <c:yVal>
            <c:numRef>
              <c:f>Tabelle21!$B$355:$B$369</c:f>
              <c:numCache>
                <c:formatCode>General</c:formatCode>
                <c:ptCount val="15"/>
                <c:pt idx="1">
                  <c:v>4</c:v>
                </c:pt>
                <c:pt idx="2">
                  <c:v>9</c:v>
                </c:pt>
                <c:pt idx="3">
                  <c:v>7</c:v>
                </c:pt>
                <c:pt idx="4">
                  <c:v>6</c:v>
                </c:pt>
                <c:pt idx="5">
                  <c:v>14</c:v>
                </c:pt>
                <c:pt idx="6">
                  <c:v>36</c:v>
                </c:pt>
                <c:pt idx="7">
                  <c:v>32</c:v>
                </c:pt>
                <c:pt idx="8">
                  <c:v>30</c:v>
                </c:pt>
                <c:pt idx="9">
                  <c:v>11</c:v>
                </c:pt>
                <c:pt idx="10">
                  <c:v>8</c:v>
                </c:pt>
                <c:pt idx="11">
                  <c:v>2</c:v>
                </c:pt>
                <c:pt idx="12">
                  <c:v>5</c:v>
                </c:pt>
                <c:pt idx="13">
                  <c:v>4</c:v>
                </c:pt>
                <c:pt idx="14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FF1-4987-B827-488F38032F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5373519"/>
        <c:axId val="1035376879"/>
      </c:scatterChart>
      <c:valAx>
        <c:axId val="103537351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35376879"/>
        <c:crosses val="autoZero"/>
        <c:crossBetween val="midCat"/>
      </c:valAx>
      <c:valAx>
        <c:axId val="10353768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3537351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4.xml"/><Relationship Id="rId2" Type="http://schemas.openxmlformats.org/officeDocument/2006/relationships/chart" Target="../charts/chart13.xml"/><Relationship Id="rId1" Type="http://schemas.openxmlformats.org/officeDocument/2006/relationships/chart" Target="../charts/chart12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552450</xdr:colOff>
      <xdr:row>273</xdr:row>
      <xdr:rowOff>100012</xdr:rowOff>
    </xdr:from>
    <xdr:to>
      <xdr:col>6</xdr:col>
      <xdr:colOff>552450</xdr:colOff>
      <xdr:row>287</xdr:row>
      <xdr:rowOff>176212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42F5BD77-8DF2-F2AD-941D-63F5161A1AA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533400</xdr:colOff>
      <xdr:row>257</xdr:row>
      <xdr:rowOff>52387</xdr:rowOff>
    </xdr:from>
    <xdr:to>
      <xdr:col>8</xdr:col>
      <xdr:colOff>533400</xdr:colOff>
      <xdr:row>271</xdr:row>
      <xdr:rowOff>128587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DE353BC4-8BF6-06A4-9810-2CAFA652EC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352425</xdr:colOff>
      <xdr:row>445</xdr:row>
      <xdr:rowOff>14287</xdr:rowOff>
    </xdr:from>
    <xdr:to>
      <xdr:col>6</xdr:col>
      <xdr:colOff>352425</xdr:colOff>
      <xdr:row>459</xdr:row>
      <xdr:rowOff>90487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6AEE74D7-40AE-8DBB-F264-500DF24FF73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352425</xdr:colOff>
      <xdr:row>428</xdr:row>
      <xdr:rowOff>4762</xdr:rowOff>
    </xdr:from>
    <xdr:to>
      <xdr:col>8</xdr:col>
      <xdr:colOff>352425</xdr:colOff>
      <xdr:row>442</xdr:row>
      <xdr:rowOff>80962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AA22EE12-1A07-110D-FAAA-E1457EC4266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466725</xdr:colOff>
      <xdr:row>283</xdr:row>
      <xdr:rowOff>90487</xdr:rowOff>
    </xdr:from>
    <xdr:to>
      <xdr:col>6</xdr:col>
      <xdr:colOff>466725</xdr:colOff>
      <xdr:row>297</xdr:row>
      <xdr:rowOff>166687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12D86B2A-EA3C-739C-22FC-ACBF9562F75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361950</xdr:colOff>
      <xdr:row>299</xdr:row>
      <xdr:rowOff>71437</xdr:rowOff>
    </xdr:from>
    <xdr:to>
      <xdr:col>6</xdr:col>
      <xdr:colOff>361950</xdr:colOff>
      <xdr:row>313</xdr:row>
      <xdr:rowOff>147637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AEDF818E-7AD8-E4FF-321C-FC2BDCC7CC5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409575</xdr:colOff>
      <xdr:row>491</xdr:row>
      <xdr:rowOff>90487</xdr:rowOff>
    </xdr:from>
    <xdr:to>
      <xdr:col>6</xdr:col>
      <xdr:colOff>409575</xdr:colOff>
      <xdr:row>505</xdr:row>
      <xdr:rowOff>166687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FDCE17FB-591F-DA45-B5DE-0F4042654F1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361950</xdr:colOff>
      <xdr:row>475</xdr:row>
      <xdr:rowOff>100012</xdr:rowOff>
    </xdr:from>
    <xdr:to>
      <xdr:col>8</xdr:col>
      <xdr:colOff>361950</xdr:colOff>
      <xdr:row>489</xdr:row>
      <xdr:rowOff>176212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589AAAD-0ACF-1BA0-A64E-1B1839E0DD4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504825</xdr:colOff>
      <xdr:row>421</xdr:row>
      <xdr:rowOff>42862</xdr:rowOff>
    </xdr:from>
    <xdr:to>
      <xdr:col>6</xdr:col>
      <xdr:colOff>504825</xdr:colOff>
      <xdr:row>435</xdr:row>
      <xdr:rowOff>119062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5DC9510-EF0D-8951-0209-E3721CAE0DE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466725</xdr:colOff>
      <xdr:row>421</xdr:row>
      <xdr:rowOff>185737</xdr:rowOff>
    </xdr:from>
    <xdr:to>
      <xdr:col>13</xdr:col>
      <xdr:colOff>466725</xdr:colOff>
      <xdr:row>436</xdr:row>
      <xdr:rowOff>71437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8F8FB963-F26E-765C-FA8D-6DCE387E5FD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323850</xdr:colOff>
      <xdr:row>405</xdr:row>
      <xdr:rowOff>90487</xdr:rowOff>
    </xdr:from>
    <xdr:to>
      <xdr:col>16</xdr:col>
      <xdr:colOff>323850</xdr:colOff>
      <xdr:row>419</xdr:row>
      <xdr:rowOff>166687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6656347F-D603-0110-AEE2-C5BAADBE84C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584</xdr:row>
      <xdr:rowOff>80962</xdr:rowOff>
    </xdr:from>
    <xdr:to>
      <xdr:col>6</xdr:col>
      <xdr:colOff>361950</xdr:colOff>
      <xdr:row>598</xdr:row>
      <xdr:rowOff>157162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5579237D-0C28-656C-8ADF-ABCB298F6E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323850</xdr:colOff>
      <xdr:row>600</xdr:row>
      <xdr:rowOff>147637</xdr:rowOff>
    </xdr:from>
    <xdr:to>
      <xdr:col>6</xdr:col>
      <xdr:colOff>323850</xdr:colOff>
      <xdr:row>615</xdr:row>
      <xdr:rowOff>33337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72F49E67-B799-968E-B316-AE84F805618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419100</xdr:colOff>
      <xdr:row>583</xdr:row>
      <xdr:rowOff>166687</xdr:rowOff>
    </xdr:from>
    <xdr:to>
      <xdr:col>13</xdr:col>
      <xdr:colOff>419100</xdr:colOff>
      <xdr:row>598</xdr:row>
      <xdr:rowOff>52387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FB58B66A-478E-CD5B-08E6-40B73442C5B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485775</xdr:colOff>
      <xdr:row>420</xdr:row>
      <xdr:rowOff>23812</xdr:rowOff>
    </xdr:from>
    <xdr:to>
      <xdr:col>6</xdr:col>
      <xdr:colOff>485775</xdr:colOff>
      <xdr:row>434</xdr:row>
      <xdr:rowOff>100012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7F11EFD1-8122-D2E5-8EAA-13A21A2F5E6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190500</xdr:colOff>
      <xdr:row>402</xdr:row>
      <xdr:rowOff>119062</xdr:rowOff>
    </xdr:from>
    <xdr:to>
      <xdr:col>8</xdr:col>
      <xdr:colOff>190500</xdr:colOff>
      <xdr:row>417</xdr:row>
      <xdr:rowOff>4762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83C0D1D5-D863-CD49-94F4-E4C805635A5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419100</xdr:colOff>
      <xdr:row>453</xdr:row>
      <xdr:rowOff>147637</xdr:rowOff>
    </xdr:from>
    <xdr:to>
      <xdr:col>6</xdr:col>
      <xdr:colOff>419100</xdr:colOff>
      <xdr:row>468</xdr:row>
      <xdr:rowOff>33337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51AF2496-1DB0-53C2-5A59-18CE5CB7F5C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409575</xdr:colOff>
      <xdr:row>437</xdr:row>
      <xdr:rowOff>119062</xdr:rowOff>
    </xdr:from>
    <xdr:to>
      <xdr:col>9</xdr:col>
      <xdr:colOff>409575</xdr:colOff>
      <xdr:row>452</xdr:row>
      <xdr:rowOff>4762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683D168F-5087-F5B4-6A23-CDCAAD47758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599</xdr:row>
      <xdr:rowOff>157162</xdr:rowOff>
    </xdr:from>
    <xdr:to>
      <xdr:col>6</xdr:col>
      <xdr:colOff>314325</xdr:colOff>
      <xdr:row>614</xdr:row>
      <xdr:rowOff>42862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30EA39C9-0622-B5E9-F1B0-3875B54C313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0</xdr:colOff>
      <xdr:row>598</xdr:row>
      <xdr:rowOff>23812</xdr:rowOff>
    </xdr:from>
    <xdr:to>
      <xdr:col>13</xdr:col>
      <xdr:colOff>0</xdr:colOff>
      <xdr:row>612</xdr:row>
      <xdr:rowOff>100012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D41D04A2-8DA4-462C-7008-33F1BBA1F39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371475</xdr:colOff>
      <xdr:row>316</xdr:row>
      <xdr:rowOff>14287</xdr:rowOff>
    </xdr:from>
    <xdr:to>
      <xdr:col>8</xdr:col>
      <xdr:colOff>371475</xdr:colOff>
      <xdr:row>330</xdr:row>
      <xdr:rowOff>90487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F4BB3723-A960-7D5F-0CFA-3A5A913CA77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142875</xdr:colOff>
      <xdr:row>414</xdr:row>
      <xdr:rowOff>61912</xdr:rowOff>
    </xdr:from>
    <xdr:to>
      <xdr:col>9</xdr:col>
      <xdr:colOff>142875</xdr:colOff>
      <xdr:row>428</xdr:row>
      <xdr:rowOff>138112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3222C41D-C11B-8E09-9E95-1362ED9359D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495300</xdr:colOff>
      <xdr:row>490</xdr:row>
      <xdr:rowOff>176212</xdr:rowOff>
    </xdr:from>
    <xdr:to>
      <xdr:col>8</xdr:col>
      <xdr:colOff>495300</xdr:colOff>
      <xdr:row>505</xdr:row>
      <xdr:rowOff>61912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BA6D5D1D-CFAE-4923-52FF-7D86279A21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428625</xdr:colOff>
      <xdr:row>384</xdr:row>
      <xdr:rowOff>138112</xdr:rowOff>
    </xdr:from>
    <xdr:to>
      <xdr:col>6</xdr:col>
      <xdr:colOff>428625</xdr:colOff>
      <xdr:row>399</xdr:row>
      <xdr:rowOff>23812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70B5D4FA-9BDC-2C53-DF20-D2B3A6B4EBE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457200</xdr:colOff>
      <xdr:row>525</xdr:row>
      <xdr:rowOff>128587</xdr:rowOff>
    </xdr:from>
    <xdr:to>
      <xdr:col>8</xdr:col>
      <xdr:colOff>457200</xdr:colOff>
      <xdr:row>540</xdr:row>
      <xdr:rowOff>14287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E5BDABFE-C03E-1F36-3CE0-CF2AA57A0C3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504825</xdr:colOff>
      <xdr:row>562</xdr:row>
      <xdr:rowOff>119062</xdr:rowOff>
    </xdr:from>
    <xdr:to>
      <xdr:col>6</xdr:col>
      <xdr:colOff>504825</xdr:colOff>
      <xdr:row>577</xdr:row>
      <xdr:rowOff>4762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2354AC8D-507E-43E5-624F-02EA12FBCEB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238125</xdr:colOff>
      <xdr:row>190</xdr:row>
      <xdr:rowOff>138112</xdr:rowOff>
    </xdr:from>
    <xdr:to>
      <xdr:col>8</xdr:col>
      <xdr:colOff>238125</xdr:colOff>
      <xdr:row>205</xdr:row>
      <xdr:rowOff>23812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E30C6C4D-8D81-D9FA-C3DA-20950BE9EF9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295275</xdr:colOff>
      <xdr:row>211</xdr:row>
      <xdr:rowOff>138112</xdr:rowOff>
    </xdr:from>
    <xdr:to>
      <xdr:col>8</xdr:col>
      <xdr:colOff>295275</xdr:colOff>
      <xdr:row>226</xdr:row>
      <xdr:rowOff>23812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255DD91C-533E-6C66-5C55-829C64E161A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390525</xdr:colOff>
      <xdr:row>206</xdr:row>
      <xdr:rowOff>61912</xdr:rowOff>
    </xdr:from>
    <xdr:to>
      <xdr:col>8</xdr:col>
      <xdr:colOff>390525</xdr:colOff>
      <xdr:row>220</xdr:row>
      <xdr:rowOff>138112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3EC3B0B0-435A-E74B-8346-DB222E0908D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285750</xdr:colOff>
      <xdr:row>247</xdr:row>
      <xdr:rowOff>157162</xdr:rowOff>
    </xdr:from>
    <xdr:to>
      <xdr:col>8</xdr:col>
      <xdr:colOff>285750</xdr:colOff>
      <xdr:row>262</xdr:row>
      <xdr:rowOff>42862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C050319E-3852-C2FB-1D2B-8D39897F53D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326</xdr:row>
      <xdr:rowOff>52387</xdr:rowOff>
    </xdr:from>
    <xdr:to>
      <xdr:col>6</xdr:col>
      <xdr:colOff>228600</xdr:colOff>
      <xdr:row>340</xdr:row>
      <xdr:rowOff>128587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F4B14260-BBE8-4601-B9E3-F987AC74CE9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370</xdr:row>
      <xdr:rowOff>138112</xdr:rowOff>
    </xdr:from>
    <xdr:to>
      <xdr:col>6</xdr:col>
      <xdr:colOff>304800</xdr:colOff>
      <xdr:row>385</xdr:row>
      <xdr:rowOff>23812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6F132726-B321-6F4A-CA69-700A975EB27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1" connectionId="1" xr16:uid="{FBB3863E-4AB3-4274-9DB7-B412FC67A0F4}" autoFormatId="16" applyNumberFormats="0" applyBorderFormats="0" applyFontFormats="0" applyPatternFormats="0" applyAlignmentFormats="0" applyWidthHeightFormats="0">
  <queryTableRefresh nextId="2">
    <queryTableFields count="1">
      <queryTableField id="1" name="Spalte1" tableColumnId="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438671E-40C4-4475-A0B1-F79FB0EFCF6D}" name="Tabelle1_1" displayName="Tabelle1_1" ref="A1:A2" tableType="queryTable" totalsRowShown="0">
  <autoFilter ref="A1:A2" xr:uid="{B438671E-40C4-4475-A0B1-F79FB0EFCF6D}"/>
  <tableColumns count="1">
    <tableColumn id="1" xr3:uid="{9193618F-EC76-4D02-AE0E-0E2C11D0DB72}" uniqueName="1" name="Spalte1" queryTableFieldId="1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24EC0-07F7-4F98-A7DB-E4A8B58EC477}">
  <dimension ref="A1:F272"/>
  <sheetViews>
    <sheetView workbookViewId="0">
      <selection activeCell="H5" sqref="H5"/>
    </sheetView>
  </sheetViews>
  <sheetFormatPr baseColWidth="10" defaultRowHeight="15" x14ac:dyDescent="0.25"/>
  <sheetData>
    <row r="1" spans="1:4" x14ac:dyDescent="0.25">
      <c r="A1" t="s">
        <v>0</v>
      </c>
      <c r="C1" t="s">
        <v>1</v>
      </c>
      <c r="D1" t="s">
        <v>2</v>
      </c>
    </row>
    <row r="2" spans="1:4" x14ac:dyDescent="0.25">
      <c r="A2" s="1">
        <v>46046</v>
      </c>
      <c r="B2" t="s">
        <v>3</v>
      </c>
      <c r="D2" t="s">
        <v>4</v>
      </c>
    </row>
    <row r="3" spans="1:4" x14ac:dyDescent="0.25">
      <c r="A3" t="s">
        <v>5</v>
      </c>
    </row>
    <row r="5" spans="1:4" x14ac:dyDescent="0.25">
      <c r="A5">
        <v>45</v>
      </c>
      <c r="B5" s="2">
        <v>22.22222</v>
      </c>
      <c r="C5" s="2">
        <f t="shared" ref="C5:C68" si="0">A5*B5</f>
        <v>999.99990000000003</v>
      </c>
    </row>
    <row r="6" spans="1:4" x14ac:dyDescent="0.25">
      <c r="A6">
        <v>44</v>
      </c>
      <c r="B6" s="2">
        <v>22.22222</v>
      </c>
      <c r="C6" s="2">
        <f t="shared" si="0"/>
        <v>977.77768000000003</v>
      </c>
    </row>
    <row r="7" spans="1:4" x14ac:dyDescent="0.25">
      <c r="A7">
        <v>23</v>
      </c>
      <c r="B7" s="2">
        <v>22.22222</v>
      </c>
      <c r="C7" s="2">
        <f t="shared" si="0"/>
        <v>511.11106000000001</v>
      </c>
    </row>
    <row r="8" spans="1:4" x14ac:dyDescent="0.25">
      <c r="A8">
        <v>86</v>
      </c>
      <c r="B8" s="2">
        <v>22.22222</v>
      </c>
      <c r="C8" s="2">
        <f t="shared" si="0"/>
        <v>1911.1109200000001</v>
      </c>
    </row>
    <row r="9" spans="1:4" x14ac:dyDescent="0.25">
      <c r="A9">
        <v>67</v>
      </c>
      <c r="B9" s="2">
        <v>22.22222</v>
      </c>
      <c r="C9" s="2">
        <f t="shared" si="0"/>
        <v>1488.8887400000001</v>
      </c>
    </row>
    <row r="10" spans="1:4" x14ac:dyDescent="0.25">
      <c r="A10">
        <v>54</v>
      </c>
      <c r="B10" s="2">
        <v>22.22222</v>
      </c>
      <c r="C10" s="2">
        <f t="shared" si="0"/>
        <v>1199.9998800000001</v>
      </c>
    </row>
    <row r="11" spans="1:4" x14ac:dyDescent="0.25">
      <c r="A11">
        <v>36</v>
      </c>
      <c r="B11" s="2">
        <v>22.22222</v>
      </c>
      <c r="C11" s="2">
        <f t="shared" si="0"/>
        <v>799.99991999999997</v>
      </c>
    </row>
    <row r="12" spans="1:4" x14ac:dyDescent="0.25">
      <c r="A12">
        <v>18</v>
      </c>
      <c r="B12" s="2">
        <v>22.22222</v>
      </c>
      <c r="C12" s="2">
        <f t="shared" si="0"/>
        <v>399.99995999999999</v>
      </c>
    </row>
    <row r="13" spans="1:4" x14ac:dyDescent="0.25">
      <c r="A13">
        <v>30</v>
      </c>
      <c r="B13" s="2">
        <v>22.22222</v>
      </c>
      <c r="C13" s="2">
        <f t="shared" si="0"/>
        <v>666.66660000000002</v>
      </c>
    </row>
    <row r="14" spans="1:4" x14ac:dyDescent="0.25">
      <c r="A14">
        <v>53</v>
      </c>
      <c r="B14" s="2">
        <v>22.22222</v>
      </c>
      <c r="C14" s="2">
        <f t="shared" si="0"/>
        <v>1177.77766</v>
      </c>
    </row>
    <row r="15" spans="1:4" x14ac:dyDescent="0.25">
      <c r="A15">
        <v>46</v>
      </c>
      <c r="B15" s="2">
        <v>22.22222</v>
      </c>
      <c r="C15" s="2">
        <f t="shared" si="0"/>
        <v>1022.22212</v>
      </c>
    </row>
    <row r="16" spans="1:4" x14ac:dyDescent="0.25">
      <c r="A16">
        <v>65</v>
      </c>
      <c r="B16" s="2">
        <v>22.22222</v>
      </c>
      <c r="C16" s="2">
        <f t="shared" si="0"/>
        <v>1444.4443000000001</v>
      </c>
    </row>
    <row r="17" spans="1:3" x14ac:dyDescent="0.25">
      <c r="A17">
        <v>60</v>
      </c>
      <c r="B17" s="2">
        <v>22.22222</v>
      </c>
      <c r="C17" s="2">
        <f t="shared" si="0"/>
        <v>1333.3332</v>
      </c>
    </row>
    <row r="18" spans="1:3" x14ac:dyDescent="0.25">
      <c r="A18">
        <v>33</v>
      </c>
      <c r="B18" s="2">
        <v>22.22222</v>
      </c>
      <c r="C18" s="2">
        <f t="shared" si="0"/>
        <v>733.33326</v>
      </c>
    </row>
    <row r="19" spans="1:3" x14ac:dyDescent="0.25">
      <c r="A19">
        <v>48</v>
      </c>
      <c r="B19" s="2">
        <v>22.22222</v>
      </c>
      <c r="C19" s="2">
        <f t="shared" si="0"/>
        <v>1066.6665600000001</v>
      </c>
    </row>
    <row r="20" spans="1:3" x14ac:dyDescent="0.25">
      <c r="A20">
        <v>60</v>
      </c>
      <c r="B20" s="2">
        <v>22.22222</v>
      </c>
      <c r="C20" s="2">
        <f t="shared" si="0"/>
        <v>1333.3332</v>
      </c>
    </row>
    <row r="21" spans="1:3" x14ac:dyDescent="0.25">
      <c r="A21">
        <v>75</v>
      </c>
      <c r="B21" s="2">
        <v>22.22222</v>
      </c>
      <c r="C21" s="2">
        <f t="shared" si="0"/>
        <v>1666.6665</v>
      </c>
    </row>
    <row r="22" spans="1:3" x14ac:dyDescent="0.25">
      <c r="A22">
        <v>32</v>
      </c>
      <c r="B22" s="2">
        <v>22.22222</v>
      </c>
      <c r="C22" s="2">
        <f t="shared" si="0"/>
        <v>711.11104</v>
      </c>
    </row>
    <row r="23" spans="1:3" x14ac:dyDescent="0.25">
      <c r="A23">
        <v>74</v>
      </c>
      <c r="B23" s="2">
        <v>22.22222</v>
      </c>
      <c r="C23" s="2">
        <f t="shared" si="0"/>
        <v>1644.4442799999999</v>
      </c>
    </row>
    <row r="24" spans="1:3" x14ac:dyDescent="0.25">
      <c r="A24">
        <v>76</v>
      </c>
      <c r="B24" s="2">
        <v>22.22222</v>
      </c>
      <c r="C24" s="2">
        <f t="shared" si="0"/>
        <v>1688.8887199999999</v>
      </c>
    </row>
    <row r="25" spans="1:3" x14ac:dyDescent="0.25">
      <c r="A25">
        <v>28</v>
      </c>
      <c r="B25" s="2">
        <v>22.22222</v>
      </c>
      <c r="C25" s="2">
        <f t="shared" si="0"/>
        <v>622.22216000000003</v>
      </c>
    </row>
    <row r="26" spans="1:3" x14ac:dyDescent="0.25">
      <c r="A26">
        <v>20</v>
      </c>
      <c r="B26" s="2">
        <v>22.22222</v>
      </c>
      <c r="C26" s="2">
        <f t="shared" si="0"/>
        <v>444.44439999999997</v>
      </c>
    </row>
    <row r="27" spans="1:3" x14ac:dyDescent="0.25">
      <c r="A27">
        <v>25</v>
      </c>
      <c r="B27" s="2">
        <v>22.22222</v>
      </c>
      <c r="C27" s="2">
        <f t="shared" si="0"/>
        <v>555.55550000000005</v>
      </c>
    </row>
    <row r="28" spans="1:3" x14ac:dyDescent="0.25">
      <c r="A28">
        <v>30</v>
      </c>
      <c r="B28" s="2">
        <v>22.22222</v>
      </c>
      <c r="C28" s="2">
        <f t="shared" si="0"/>
        <v>666.66660000000002</v>
      </c>
    </row>
    <row r="29" spans="1:3" x14ac:dyDescent="0.25">
      <c r="A29">
        <v>65</v>
      </c>
      <c r="B29" s="2">
        <v>22.22222</v>
      </c>
      <c r="C29" s="2">
        <f t="shared" si="0"/>
        <v>1444.4443000000001</v>
      </c>
    </row>
    <row r="30" spans="1:3" x14ac:dyDescent="0.25">
      <c r="A30">
        <v>43</v>
      </c>
      <c r="B30" s="2">
        <v>22.22222</v>
      </c>
      <c r="C30" s="2">
        <f t="shared" si="0"/>
        <v>955.55546000000004</v>
      </c>
    </row>
    <row r="31" spans="1:3" x14ac:dyDescent="0.25">
      <c r="A31">
        <v>33</v>
      </c>
      <c r="B31" s="2">
        <v>22.22222</v>
      </c>
      <c r="C31" s="2">
        <f t="shared" si="0"/>
        <v>733.33326</v>
      </c>
    </row>
    <row r="32" spans="1:3" x14ac:dyDescent="0.25">
      <c r="A32">
        <v>27</v>
      </c>
      <c r="B32" s="2">
        <v>22.22222</v>
      </c>
      <c r="C32" s="2">
        <f t="shared" si="0"/>
        <v>599.99994000000004</v>
      </c>
    </row>
    <row r="33" spans="1:3" x14ac:dyDescent="0.25">
      <c r="A33">
        <v>29</v>
      </c>
      <c r="B33" s="2">
        <v>22.22222</v>
      </c>
      <c r="C33" s="2">
        <f t="shared" si="0"/>
        <v>644.44438000000002</v>
      </c>
    </row>
    <row r="34" spans="1:3" x14ac:dyDescent="0.25">
      <c r="A34">
        <v>58</v>
      </c>
      <c r="B34" s="2">
        <v>22.22222</v>
      </c>
      <c r="C34" s="2">
        <f t="shared" si="0"/>
        <v>1288.88876</v>
      </c>
    </row>
    <row r="35" spans="1:3" x14ac:dyDescent="0.25">
      <c r="A35">
        <v>18</v>
      </c>
      <c r="B35" s="2">
        <v>22.22222</v>
      </c>
      <c r="C35" s="2">
        <f t="shared" si="0"/>
        <v>399.99995999999999</v>
      </c>
    </row>
    <row r="36" spans="1:3" x14ac:dyDescent="0.25">
      <c r="A36">
        <v>58</v>
      </c>
      <c r="B36" s="2">
        <v>22.22222</v>
      </c>
      <c r="C36" s="2">
        <f t="shared" si="0"/>
        <v>1288.88876</v>
      </c>
    </row>
    <row r="37" spans="1:3" x14ac:dyDescent="0.25">
      <c r="A37">
        <v>57</v>
      </c>
      <c r="B37" s="2">
        <v>22.22222</v>
      </c>
      <c r="C37" s="2">
        <f t="shared" si="0"/>
        <v>1266.6665399999999</v>
      </c>
    </row>
    <row r="38" spans="1:3" x14ac:dyDescent="0.25">
      <c r="A38">
        <v>54</v>
      </c>
      <c r="B38" s="2">
        <v>22.22222</v>
      </c>
      <c r="C38" s="2">
        <f t="shared" si="0"/>
        <v>1199.9998800000001</v>
      </c>
    </row>
    <row r="39" spans="1:3" x14ac:dyDescent="0.25">
      <c r="A39">
        <v>73</v>
      </c>
      <c r="B39" s="2">
        <v>22.22222</v>
      </c>
      <c r="C39" s="2">
        <f t="shared" si="0"/>
        <v>1622.2220600000001</v>
      </c>
    </row>
    <row r="40" spans="1:3" x14ac:dyDescent="0.25">
      <c r="A40">
        <v>28</v>
      </c>
      <c r="B40" s="2">
        <v>22.22222</v>
      </c>
      <c r="C40" s="2">
        <f t="shared" si="0"/>
        <v>622.22216000000003</v>
      </c>
    </row>
    <row r="41" spans="1:3" x14ac:dyDescent="0.25">
      <c r="A41">
        <v>38</v>
      </c>
      <c r="B41" s="2">
        <v>22.22222</v>
      </c>
      <c r="C41" s="2">
        <f t="shared" si="0"/>
        <v>844.44435999999996</v>
      </c>
    </row>
    <row r="42" spans="1:3" x14ac:dyDescent="0.25">
      <c r="A42">
        <v>57</v>
      </c>
      <c r="B42" s="2">
        <v>22.22222</v>
      </c>
      <c r="C42" s="2">
        <f t="shared" si="0"/>
        <v>1266.6665399999999</v>
      </c>
    </row>
    <row r="43" spans="1:3" x14ac:dyDescent="0.25">
      <c r="A43">
        <v>71</v>
      </c>
      <c r="B43" s="2">
        <v>22.22222</v>
      </c>
      <c r="C43" s="2">
        <f t="shared" si="0"/>
        <v>1577.7776200000001</v>
      </c>
    </row>
    <row r="44" spans="1:3" x14ac:dyDescent="0.25">
      <c r="A44">
        <v>39</v>
      </c>
      <c r="B44" s="2">
        <v>22.22222</v>
      </c>
      <c r="C44" s="2">
        <f t="shared" si="0"/>
        <v>866.66657999999995</v>
      </c>
    </row>
    <row r="45" spans="1:3" x14ac:dyDescent="0.25">
      <c r="A45">
        <v>75</v>
      </c>
      <c r="B45" s="2">
        <v>22.22222</v>
      </c>
      <c r="C45" s="2">
        <f t="shared" si="0"/>
        <v>1666.6665</v>
      </c>
    </row>
    <row r="46" spans="1:3" x14ac:dyDescent="0.25">
      <c r="A46">
        <v>62</v>
      </c>
      <c r="B46" s="2">
        <v>22.22222</v>
      </c>
      <c r="C46" s="2">
        <f t="shared" si="0"/>
        <v>1377.77764</v>
      </c>
    </row>
    <row r="47" spans="1:3" x14ac:dyDescent="0.25">
      <c r="A47">
        <v>68</v>
      </c>
      <c r="B47" s="2">
        <v>22.22222</v>
      </c>
      <c r="C47" s="2">
        <f t="shared" si="0"/>
        <v>1511.11096</v>
      </c>
    </row>
    <row r="48" spans="1:3" x14ac:dyDescent="0.25">
      <c r="A48">
        <v>40</v>
      </c>
      <c r="B48" s="2">
        <v>22.22222</v>
      </c>
      <c r="C48" s="2">
        <f t="shared" si="0"/>
        <v>888.88879999999995</v>
      </c>
    </row>
    <row r="49" spans="1:3" x14ac:dyDescent="0.25">
      <c r="A49">
        <v>25</v>
      </c>
      <c r="B49" s="2">
        <v>22.22222</v>
      </c>
      <c r="C49" s="2">
        <f t="shared" si="0"/>
        <v>555.55550000000005</v>
      </c>
    </row>
    <row r="50" spans="1:3" x14ac:dyDescent="0.25">
      <c r="A50">
        <v>60</v>
      </c>
      <c r="B50" s="2">
        <v>22.22222</v>
      </c>
      <c r="C50" s="2">
        <f t="shared" si="0"/>
        <v>1333.3332</v>
      </c>
    </row>
    <row r="51" spans="1:3" x14ac:dyDescent="0.25">
      <c r="A51">
        <v>30</v>
      </c>
      <c r="B51" s="2">
        <v>22.22222</v>
      </c>
      <c r="C51" s="2">
        <f t="shared" si="0"/>
        <v>666.66660000000002</v>
      </c>
    </row>
    <row r="52" spans="1:3" x14ac:dyDescent="0.25">
      <c r="A52">
        <v>38</v>
      </c>
      <c r="B52" s="2">
        <v>22.22222</v>
      </c>
      <c r="C52" s="2">
        <f t="shared" si="0"/>
        <v>844.44435999999996</v>
      </c>
    </row>
    <row r="53" spans="1:3" x14ac:dyDescent="0.25">
      <c r="A53">
        <v>59</v>
      </c>
      <c r="B53" s="2">
        <v>22.22222</v>
      </c>
      <c r="C53" s="2">
        <f t="shared" si="0"/>
        <v>1311.1109799999999</v>
      </c>
    </row>
    <row r="54" spans="1:3" x14ac:dyDescent="0.25">
      <c r="A54">
        <v>34</v>
      </c>
      <c r="B54" s="2">
        <v>22.22222</v>
      </c>
      <c r="C54" s="2">
        <f t="shared" si="0"/>
        <v>755.55547999999999</v>
      </c>
    </row>
    <row r="55" spans="1:3" x14ac:dyDescent="0.25">
      <c r="A55">
        <v>72</v>
      </c>
      <c r="B55" s="2">
        <v>22.22222</v>
      </c>
      <c r="C55" s="2">
        <f t="shared" si="0"/>
        <v>1599.9998399999999</v>
      </c>
    </row>
    <row r="56" spans="1:3" x14ac:dyDescent="0.25">
      <c r="A56">
        <v>28</v>
      </c>
      <c r="B56" s="2">
        <v>22.22222</v>
      </c>
      <c r="C56" s="2">
        <f t="shared" si="0"/>
        <v>622.22216000000003</v>
      </c>
    </row>
    <row r="57" spans="1:3" x14ac:dyDescent="0.25">
      <c r="A57">
        <v>64</v>
      </c>
      <c r="B57" s="2">
        <v>22.22222</v>
      </c>
      <c r="C57" s="2">
        <f t="shared" si="0"/>
        <v>1422.22208</v>
      </c>
    </row>
    <row r="58" spans="1:3" x14ac:dyDescent="0.25">
      <c r="A58">
        <v>61</v>
      </c>
      <c r="B58" s="2">
        <v>22.22222</v>
      </c>
      <c r="C58" s="2">
        <f t="shared" si="0"/>
        <v>1355.5554199999999</v>
      </c>
    </row>
    <row r="59" spans="1:3" x14ac:dyDescent="0.25">
      <c r="A59">
        <v>53</v>
      </c>
      <c r="B59" s="2">
        <v>22.22222</v>
      </c>
      <c r="C59" s="2">
        <f t="shared" si="0"/>
        <v>1177.77766</v>
      </c>
    </row>
    <row r="60" spans="1:3" x14ac:dyDescent="0.25">
      <c r="A60">
        <v>24</v>
      </c>
      <c r="B60" s="2">
        <v>22.22222</v>
      </c>
      <c r="C60" s="2">
        <f t="shared" si="0"/>
        <v>533.33328000000006</v>
      </c>
    </row>
    <row r="61" spans="1:3" x14ac:dyDescent="0.25">
      <c r="A61">
        <v>46</v>
      </c>
      <c r="B61" s="2">
        <v>22.22222</v>
      </c>
      <c r="C61" s="2">
        <f t="shared" si="0"/>
        <v>1022.22212</v>
      </c>
    </row>
    <row r="62" spans="1:3" x14ac:dyDescent="0.25">
      <c r="A62">
        <v>61</v>
      </c>
      <c r="B62" s="2">
        <v>22.22222</v>
      </c>
      <c r="C62" s="2">
        <f t="shared" si="0"/>
        <v>1355.5554199999999</v>
      </c>
    </row>
    <row r="63" spans="1:3" x14ac:dyDescent="0.25">
      <c r="A63">
        <v>70</v>
      </c>
      <c r="B63" s="2">
        <v>22.22222</v>
      </c>
      <c r="C63" s="2">
        <f t="shared" si="0"/>
        <v>1555.5554</v>
      </c>
    </row>
    <row r="64" spans="1:3" x14ac:dyDescent="0.25">
      <c r="A64">
        <v>21</v>
      </c>
      <c r="B64" s="2">
        <v>22.22222</v>
      </c>
      <c r="C64" s="2">
        <f t="shared" si="0"/>
        <v>466.66662000000002</v>
      </c>
    </row>
    <row r="65" spans="1:3" x14ac:dyDescent="0.25">
      <c r="A65">
        <v>63</v>
      </c>
      <c r="B65" s="2">
        <v>22.22222</v>
      </c>
      <c r="C65" s="2">
        <f t="shared" si="0"/>
        <v>1399.9998599999999</v>
      </c>
    </row>
    <row r="66" spans="1:3" x14ac:dyDescent="0.25">
      <c r="A66">
        <v>27</v>
      </c>
      <c r="B66" s="2">
        <v>22.22222</v>
      </c>
      <c r="C66" s="2">
        <f t="shared" si="0"/>
        <v>599.99994000000004</v>
      </c>
    </row>
    <row r="67" spans="1:3" x14ac:dyDescent="0.25">
      <c r="A67">
        <v>36</v>
      </c>
      <c r="B67" s="2">
        <v>22.22222</v>
      </c>
      <c r="C67" s="2">
        <f t="shared" si="0"/>
        <v>799.99991999999997</v>
      </c>
    </row>
    <row r="68" spans="1:3" x14ac:dyDescent="0.25">
      <c r="A68">
        <v>45</v>
      </c>
      <c r="B68" s="2">
        <v>22.22222</v>
      </c>
      <c r="C68" s="2">
        <f t="shared" si="0"/>
        <v>999.99990000000003</v>
      </c>
    </row>
    <row r="69" spans="1:3" x14ac:dyDescent="0.25">
      <c r="A69">
        <v>49</v>
      </c>
      <c r="B69" s="2">
        <v>22.22222</v>
      </c>
      <c r="C69" s="2">
        <f t="shared" ref="C69:C123" si="1">A69*B69</f>
        <v>1088.88878</v>
      </c>
    </row>
    <row r="70" spans="1:3" x14ac:dyDescent="0.25">
      <c r="A70">
        <v>59</v>
      </c>
      <c r="B70" s="2">
        <v>22.22222</v>
      </c>
      <c r="C70" s="2">
        <f t="shared" si="1"/>
        <v>1311.1109799999999</v>
      </c>
    </row>
    <row r="71" spans="1:3" x14ac:dyDescent="0.25">
      <c r="A71">
        <v>24</v>
      </c>
      <c r="B71" s="2">
        <v>22.22222</v>
      </c>
      <c r="C71" s="2">
        <f t="shared" si="1"/>
        <v>533.33328000000006</v>
      </c>
    </row>
    <row r="72" spans="1:3" x14ac:dyDescent="0.25">
      <c r="A72">
        <v>71</v>
      </c>
      <c r="B72" s="2">
        <v>22.22222</v>
      </c>
      <c r="C72" s="2">
        <f t="shared" si="1"/>
        <v>1577.7776200000001</v>
      </c>
    </row>
    <row r="73" spans="1:3" x14ac:dyDescent="0.25">
      <c r="A73">
        <v>29</v>
      </c>
      <c r="B73" s="2">
        <v>22.22222</v>
      </c>
      <c r="C73" s="2">
        <f t="shared" si="1"/>
        <v>644.44438000000002</v>
      </c>
    </row>
    <row r="74" spans="1:3" x14ac:dyDescent="0.25">
      <c r="A74">
        <v>31</v>
      </c>
      <c r="B74" s="2">
        <v>22.22222</v>
      </c>
      <c r="C74" s="2">
        <f t="shared" si="1"/>
        <v>688.88882000000001</v>
      </c>
    </row>
    <row r="75" spans="1:3" x14ac:dyDescent="0.25">
      <c r="A75">
        <v>36</v>
      </c>
      <c r="B75" s="2">
        <v>22.22222</v>
      </c>
      <c r="C75" s="2">
        <f t="shared" si="1"/>
        <v>799.99991999999997</v>
      </c>
    </row>
    <row r="76" spans="1:3" x14ac:dyDescent="0.25">
      <c r="A76">
        <v>50</v>
      </c>
      <c r="B76" s="2">
        <v>22.22222</v>
      </c>
      <c r="C76" s="2">
        <f t="shared" si="1"/>
        <v>1111.1110000000001</v>
      </c>
    </row>
    <row r="77" spans="1:3" x14ac:dyDescent="0.25">
      <c r="A77">
        <v>79</v>
      </c>
      <c r="B77" s="2">
        <v>22.22222</v>
      </c>
      <c r="C77" s="2">
        <f t="shared" si="1"/>
        <v>1755.55538</v>
      </c>
    </row>
    <row r="78" spans="1:3" x14ac:dyDescent="0.25">
      <c r="A78">
        <v>37</v>
      </c>
      <c r="B78" s="2">
        <v>22.22222</v>
      </c>
      <c r="C78" s="2">
        <f t="shared" si="1"/>
        <v>822.22213999999997</v>
      </c>
    </row>
    <row r="79" spans="1:3" x14ac:dyDescent="0.25">
      <c r="A79">
        <v>57</v>
      </c>
      <c r="B79" s="2">
        <v>22.22222</v>
      </c>
      <c r="C79" s="2">
        <f t="shared" si="1"/>
        <v>1266.6665399999999</v>
      </c>
    </row>
    <row r="80" spans="1:3" x14ac:dyDescent="0.25">
      <c r="A80">
        <v>64</v>
      </c>
      <c r="B80" s="2">
        <v>22.22222</v>
      </c>
      <c r="C80" s="2">
        <f t="shared" si="1"/>
        <v>1422.22208</v>
      </c>
    </row>
    <row r="81" spans="1:3" x14ac:dyDescent="0.25">
      <c r="A81">
        <v>39</v>
      </c>
      <c r="B81" s="2">
        <v>22.22222</v>
      </c>
      <c r="C81" s="2">
        <f t="shared" si="1"/>
        <v>866.66657999999995</v>
      </c>
    </row>
    <row r="82" spans="1:3" x14ac:dyDescent="0.25">
      <c r="A82">
        <v>31</v>
      </c>
      <c r="B82" s="2">
        <v>22.22222</v>
      </c>
      <c r="C82" s="2">
        <f t="shared" si="1"/>
        <v>688.88882000000001</v>
      </c>
    </row>
    <row r="83" spans="1:3" x14ac:dyDescent="0.25">
      <c r="A83">
        <v>66</v>
      </c>
      <c r="B83" s="2">
        <v>22.22222</v>
      </c>
      <c r="C83" s="2">
        <f t="shared" si="1"/>
        <v>1466.66652</v>
      </c>
    </row>
    <row r="84" spans="1:3" x14ac:dyDescent="0.25">
      <c r="A84">
        <v>31</v>
      </c>
      <c r="B84" s="2">
        <v>22.22222</v>
      </c>
      <c r="C84" s="2">
        <f t="shared" si="1"/>
        <v>688.88882000000001</v>
      </c>
    </row>
    <row r="85" spans="1:3" x14ac:dyDescent="0.25">
      <c r="A85">
        <v>17</v>
      </c>
      <c r="B85" s="2">
        <v>22.22222</v>
      </c>
      <c r="C85" s="2">
        <f t="shared" si="1"/>
        <v>377.77773999999999</v>
      </c>
    </row>
    <row r="86" spans="1:3" x14ac:dyDescent="0.25">
      <c r="A86">
        <v>50</v>
      </c>
      <c r="B86" s="2">
        <v>22.22222</v>
      </c>
      <c r="C86" s="2">
        <f t="shared" si="1"/>
        <v>1111.1110000000001</v>
      </c>
    </row>
    <row r="87" spans="1:3" x14ac:dyDescent="0.25">
      <c r="A87">
        <v>68</v>
      </c>
      <c r="B87" s="2">
        <v>22.22222</v>
      </c>
      <c r="C87" s="2">
        <f t="shared" si="1"/>
        <v>1511.11096</v>
      </c>
    </row>
    <row r="88" spans="1:3" x14ac:dyDescent="0.25">
      <c r="A88">
        <v>46</v>
      </c>
      <c r="B88" s="2">
        <v>22.22222</v>
      </c>
      <c r="C88" s="2">
        <f t="shared" si="1"/>
        <v>1022.22212</v>
      </c>
    </row>
    <row r="89" spans="1:3" x14ac:dyDescent="0.25">
      <c r="A89">
        <v>53</v>
      </c>
      <c r="B89" s="2">
        <v>22.22222</v>
      </c>
      <c r="C89" s="2">
        <f t="shared" si="1"/>
        <v>1177.77766</v>
      </c>
    </row>
    <row r="90" spans="1:3" x14ac:dyDescent="0.25">
      <c r="A90">
        <v>67</v>
      </c>
      <c r="B90" s="2">
        <v>22.22222</v>
      </c>
      <c r="C90" s="2">
        <f t="shared" si="1"/>
        <v>1488.8887400000001</v>
      </c>
    </row>
    <row r="91" spans="1:3" x14ac:dyDescent="0.25">
      <c r="A91">
        <v>71</v>
      </c>
      <c r="B91" s="2">
        <v>22.22222</v>
      </c>
      <c r="C91" s="2">
        <f t="shared" si="1"/>
        <v>1577.7776200000001</v>
      </c>
    </row>
    <row r="92" spans="1:3" x14ac:dyDescent="0.25">
      <c r="A92">
        <v>28</v>
      </c>
      <c r="B92" s="2">
        <v>22.22222</v>
      </c>
      <c r="C92" s="2">
        <f t="shared" si="1"/>
        <v>622.22216000000003</v>
      </c>
    </row>
    <row r="93" spans="1:3" x14ac:dyDescent="0.25">
      <c r="A93">
        <v>55</v>
      </c>
      <c r="B93" s="2">
        <v>22.22222</v>
      </c>
      <c r="C93" s="2">
        <f t="shared" si="1"/>
        <v>1222.2221</v>
      </c>
    </row>
    <row r="94" spans="1:3" x14ac:dyDescent="0.25">
      <c r="A94">
        <v>65</v>
      </c>
      <c r="B94" s="2">
        <v>22.22222</v>
      </c>
      <c r="C94" s="2">
        <f t="shared" si="1"/>
        <v>1444.4443000000001</v>
      </c>
    </row>
    <row r="95" spans="1:3" x14ac:dyDescent="0.25">
      <c r="A95">
        <v>42</v>
      </c>
      <c r="B95" s="2">
        <v>22.22222</v>
      </c>
      <c r="C95" s="2">
        <f t="shared" si="1"/>
        <v>933.33324000000005</v>
      </c>
    </row>
    <row r="96" spans="1:3" x14ac:dyDescent="0.25">
      <c r="A96">
        <v>52</v>
      </c>
      <c r="B96" s="2">
        <v>22.22222</v>
      </c>
      <c r="C96" s="2">
        <f t="shared" si="1"/>
        <v>1155.5554400000001</v>
      </c>
    </row>
    <row r="97" spans="1:3" x14ac:dyDescent="0.25">
      <c r="A97">
        <v>48</v>
      </c>
      <c r="B97" s="2">
        <v>22.22222</v>
      </c>
      <c r="C97" s="2">
        <f t="shared" si="1"/>
        <v>1066.6665600000001</v>
      </c>
    </row>
    <row r="98" spans="1:3" x14ac:dyDescent="0.25">
      <c r="A98">
        <v>31</v>
      </c>
      <c r="B98" s="2">
        <v>22.22222</v>
      </c>
      <c r="C98" s="2">
        <f t="shared" si="1"/>
        <v>688.88882000000001</v>
      </c>
    </row>
    <row r="99" spans="1:3" x14ac:dyDescent="0.25">
      <c r="A99">
        <v>54</v>
      </c>
      <c r="B99" s="2">
        <v>22.22222</v>
      </c>
      <c r="C99" s="2">
        <f t="shared" si="1"/>
        <v>1199.9998800000001</v>
      </c>
    </row>
    <row r="100" spans="1:3" x14ac:dyDescent="0.25">
      <c r="A100">
        <v>47</v>
      </c>
      <c r="B100" s="2">
        <v>22.22222</v>
      </c>
      <c r="C100" s="2">
        <f t="shared" si="1"/>
        <v>1044.44434</v>
      </c>
    </row>
    <row r="101" spans="1:3" x14ac:dyDescent="0.25">
      <c r="A101">
        <v>16</v>
      </c>
      <c r="B101" s="2">
        <v>22.22222</v>
      </c>
      <c r="C101" s="2">
        <f t="shared" si="1"/>
        <v>355.55552</v>
      </c>
    </row>
    <row r="102" spans="1:3" x14ac:dyDescent="0.25">
      <c r="A102">
        <v>53</v>
      </c>
      <c r="B102" s="2">
        <v>22.22222</v>
      </c>
      <c r="C102" s="2">
        <f t="shared" si="1"/>
        <v>1177.77766</v>
      </c>
    </row>
    <row r="103" spans="1:3" x14ac:dyDescent="0.25">
      <c r="A103">
        <v>71</v>
      </c>
      <c r="B103" s="2">
        <v>22.22222</v>
      </c>
      <c r="C103" s="2">
        <f t="shared" si="1"/>
        <v>1577.7776200000001</v>
      </c>
    </row>
    <row r="104" spans="1:3" x14ac:dyDescent="0.25">
      <c r="A104">
        <v>50</v>
      </c>
      <c r="B104" s="2">
        <v>22.22222</v>
      </c>
      <c r="C104" s="2">
        <f t="shared" si="1"/>
        <v>1111.1110000000001</v>
      </c>
    </row>
    <row r="105" spans="1:3" x14ac:dyDescent="0.25">
      <c r="A105">
        <v>78</v>
      </c>
      <c r="B105" s="2">
        <v>22.22222</v>
      </c>
      <c r="C105" s="2">
        <f t="shared" si="1"/>
        <v>1733.3331599999999</v>
      </c>
    </row>
    <row r="106" spans="1:3" x14ac:dyDescent="0.25">
      <c r="A106">
        <v>45</v>
      </c>
      <c r="B106" s="2">
        <v>22.22222</v>
      </c>
      <c r="C106" s="2">
        <f t="shared" si="1"/>
        <v>999.99990000000003</v>
      </c>
    </row>
    <row r="107" spans="1:3" x14ac:dyDescent="0.25">
      <c r="A107">
        <v>27</v>
      </c>
      <c r="B107" s="2">
        <v>22.22222</v>
      </c>
      <c r="C107" s="2">
        <f t="shared" si="1"/>
        <v>599.99994000000004</v>
      </c>
    </row>
    <row r="108" spans="1:3" x14ac:dyDescent="0.25">
      <c r="A108">
        <v>30</v>
      </c>
      <c r="B108" s="2">
        <v>22.22222</v>
      </c>
      <c r="C108" s="2">
        <f t="shared" si="1"/>
        <v>666.66660000000002</v>
      </c>
    </row>
    <row r="109" spans="1:3" x14ac:dyDescent="0.25">
      <c r="A109">
        <v>43</v>
      </c>
      <c r="B109" s="2">
        <v>22.22222</v>
      </c>
      <c r="C109" s="2">
        <f t="shared" si="1"/>
        <v>955.55546000000004</v>
      </c>
    </row>
    <row r="110" spans="1:3" x14ac:dyDescent="0.25">
      <c r="A110">
        <v>28</v>
      </c>
      <c r="B110" s="2">
        <v>22.22222</v>
      </c>
      <c r="C110" s="2">
        <f t="shared" si="1"/>
        <v>622.22216000000003</v>
      </c>
    </row>
    <row r="111" spans="1:3" x14ac:dyDescent="0.25">
      <c r="A111">
        <v>26</v>
      </c>
      <c r="B111" s="2">
        <v>22.22222</v>
      </c>
      <c r="C111" s="2">
        <f t="shared" si="1"/>
        <v>577.77772000000004</v>
      </c>
    </row>
    <row r="112" spans="1:3" x14ac:dyDescent="0.25">
      <c r="A112">
        <v>76</v>
      </c>
      <c r="B112" s="2">
        <v>22.22222</v>
      </c>
      <c r="C112" s="2">
        <f t="shared" si="1"/>
        <v>1688.8887199999999</v>
      </c>
    </row>
    <row r="113" spans="1:3" x14ac:dyDescent="0.25">
      <c r="A113">
        <v>71</v>
      </c>
      <c r="B113" s="2">
        <v>22.22222</v>
      </c>
      <c r="C113" s="2">
        <f t="shared" si="1"/>
        <v>1577.7776200000001</v>
      </c>
    </row>
    <row r="114" spans="1:3" x14ac:dyDescent="0.25">
      <c r="A114">
        <v>16</v>
      </c>
      <c r="B114" s="2">
        <v>22.22222</v>
      </c>
      <c r="C114" s="2">
        <f t="shared" si="1"/>
        <v>355.55552</v>
      </c>
    </row>
    <row r="115" spans="1:3" x14ac:dyDescent="0.25">
      <c r="A115">
        <v>57</v>
      </c>
      <c r="B115" s="2">
        <v>22.22222</v>
      </c>
      <c r="C115" s="2">
        <f t="shared" si="1"/>
        <v>1266.6665399999999</v>
      </c>
    </row>
    <row r="116" spans="1:3" x14ac:dyDescent="0.25">
      <c r="A116">
        <v>47</v>
      </c>
      <c r="B116" s="2">
        <v>22.22222</v>
      </c>
      <c r="C116" s="2">
        <f t="shared" si="1"/>
        <v>1044.44434</v>
      </c>
    </row>
    <row r="117" spans="1:3" x14ac:dyDescent="0.25">
      <c r="A117">
        <v>71</v>
      </c>
      <c r="B117" s="2">
        <v>22.22222</v>
      </c>
      <c r="C117" s="2">
        <f t="shared" si="1"/>
        <v>1577.7776200000001</v>
      </c>
    </row>
    <row r="118" spans="1:3" x14ac:dyDescent="0.25">
      <c r="A118">
        <v>29</v>
      </c>
      <c r="B118" s="2">
        <v>22.22222</v>
      </c>
      <c r="C118" s="2">
        <f t="shared" si="1"/>
        <v>644.44438000000002</v>
      </c>
    </row>
    <row r="119" spans="1:3" x14ac:dyDescent="0.25">
      <c r="A119">
        <v>39</v>
      </c>
      <c r="B119" s="2">
        <v>22.22222</v>
      </c>
      <c r="C119" s="2">
        <f t="shared" si="1"/>
        <v>866.66657999999995</v>
      </c>
    </row>
    <row r="120" spans="1:3" x14ac:dyDescent="0.25">
      <c r="A120">
        <v>67</v>
      </c>
      <c r="B120" s="2">
        <v>22.22222</v>
      </c>
      <c r="C120" s="2">
        <f t="shared" si="1"/>
        <v>1488.8887400000001</v>
      </c>
    </row>
    <row r="121" spans="1:3" x14ac:dyDescent="0.25">
      <c r="A121">
        <v>37</v>
      </c>
      <c r="B121" s="2">
        <v>22.22222</v>
      </c>
      <c r="C121" s="2">
        <f t="shared" si="1"/>
        <v>822.22213999999997</v>
      </c>
    </row>
    <row r="122" spans="1:3" x14ac:dyDescent="0.25">
      <c r="A122">
        <v>59</v>
      </c>
      <c r="B122" s="2">
        <v>22.22222</v>
      </c>
      <c r="C122" s="2">
        <f t="shared" si="1"/>
        <v>1311.1109799999999</v>
      </c>
    </row>
    <row r="123" spans="1:3" x14ac:dyDescent="0.25">
      <c r="A123">
        <v>27</v>
      </c>
      <c r="B123" s="2">
        <v>22.22222</v>
      </c>
      <c r="C123" s="2">
        <f t="shared" si="1"/>
        <v>599.99994000000004</v>
      </c>
    </row>
    <row r="124" spans="1:3" x14ac:dyDescent="0.25">
      <c r="C124" s="2"/>
    </row>
    <row r="126" spans="1:3" x14ac:dyDescent="0.25">
      <c r="A126" s="2" t="s">
        <v>7</v>
      </c>
      <c r="B126" s="2">
        <v>119</v>
      </c>
    </row>
    <row r="127" spans="1:3" x14ac:dyDescent="0.25">
      <c r="A127" s="2" t="s">
        <v>8</v>
      </c>
      <c r="B127" s="2">
        <v>119</v>
      </c>
    </row>
    <row r="128" spans="1:3" x14ac:dyDescent="0.25">
      <c r="A128" s="2" t="s">
        <v>9</v>
      </c>
      <c r="B128" s="2">
        <v>1054.7151100000001</v>
      </c>
    </row>
    <row r="129" spans="1:6" x14ac:dyDescent="0.25">
      <c r="A129" s="2" t="s">
        <v>10</v>
      </c>
      <c r="B129" s="2">
        <v>1044.44434</v>
      </c>
    </row>
    <row r="130" spans="1:6" x14ac:dyDescent="0.25">
      <c r="A130" s="2" t="s">
        <v>11</v>
      </c>
      <c r="B130" s="2">
        <v>391.56779</v>
      </c>
    </row>
    <row r="133" spans="1:6" x14ac:dyDescent="0.25">
      <c r="A133">
        <v>16</v>
      </c>
      <c r="B133" s="2">
        <v>22.22222</v>
      </c>
      <c r="C133" s="2">
        <f t="shared" ref="C133:C164" si="2">A133*B133</f>
        <v>355.55552</v>
      </c>
    </row>
    <row r="134" spans="1:6" x14ac:dyDescent="0.25">
      <c r="A134">
        <v>16</v>
      </c>
      <c r="B134" s="2">
        <v>22.22222</v>
      </c>
      <c r="C134" s="2">
        <f t="shared" si="2"/>
        <v>355.55552</v>
      </c>
    </row>
    <row r="135" spans="1:6" x14ac:dyDescent="0.25">
      <c r="A135">
        <v>17</v>
      </c>
      <c r="B135" s="2">
        <v>22.22222</v>
      </c>
      <c r="C135" s="2">
        <f t="shared" si="2"/>
        <v>377.77773999999999</v>
      </c>
    </row>
    <row r="136" spans="1:6" x14ac:dyDescent="0.25">
      <c r="A136">
        <v>18</v>
      </c>
      <c r="B136" s="2">
        <v>22.22222</v>
      </c>
      <c r="C136" s="2">
        <f t="shared" si="2"/>
        <v>399.99995999999999</v>
      </c>
    </row>
    <row r="137" spans="1:6" x14ac:dyDescent="0.25">
      <c r="A137">
        <v>18</v>
      </c>
      <c r="B137" s="2">
        <v>22.22222</v>
      </c>
      <c r="C137" s="2">
        <f t="shared" si="2"/>
        <v>399.99995999999999</v>
      </c>
      <c r="E137">
        <v>300</v>
      </c>
      <c r="F137">
        <v>5</v>
      </c>
    </row>
    <row r="138" spans="1:6" x14ac:dyDescent="0.25">
      <c r="A138">
        <v>20</v>
      </c>
      <c r="B138" s="2">
        <v>22.22222</v>
      </c>
      <c r="C138" s="2">
        <f t="shared" si="2"/>
        <v>444.44439999999997</v>
      </c>
      <c r="E138">
        <v>400</v>
      </c>
      <c r="F138">
        <v>2</v>
      </c>
    </row>
    <row r="139" spans="1:6" x14ac:dyDescent="0.25">
      <c r="A139">
        <v>21</v>
      </c>
      <c r="B139" s="2">
        <v>22.22222</v>
      </c>
      <c r="C139" s="2">
        <f t="shared" si="2"/>
        <v>466.66662000000002</v>
      </c>
    </row>
    <row r="140" spans="1:6" x14ac:dyDescent="0.25">
      <c r="A140">
        <v>23</v>
      </c>
      <c r="B140" s="2">
        <v>22.22222</v>
      </c>
      <c r="C140" s="2">
        <f t="shared" si="2"/>
        <v>511.11106000000001</v>
      </c>
    </row>
    <row r="141" spans="1:6" x14ac:dyDescent="0.25">
      <c r="A141">
        <v>24</v>
      </c>
      <c r="B141" s="2">
        <v>22.22222</v>
      </c>
      <c r="C141" s="2">
        <f t="shared" si="2"/>
        <v>533.33328000000006</v>
      </c>
    </row>
    <row r="142" spans="1:6" x14ac:dyDescent="0.25">
      <c r="A142">
        <v>24</v>
      </c>
      <c r="B142" s="2">
        <v>22.22222</v>
      </c>
      <c r="C142" s="2">
        <f t="shared" si="2"/>
        <v>533.33328000000006</v>
      </c>
    </row>
    <row r="143" spans="1:6" x14ac:dyDescent="0.25">
      <c r="A143">
        <v>25</v>
      </c>
      <c r="B143" s="2">
        <v>22.22222</v>
      </c>
      <c r="C143" s="2">
        <f t="shared" si="2"/>
        <v>555.55550000000005</v>
      </c>
    </row>
    <row r="144" spans="1:6" x14ac:dyDescent="0.25">
      <c r="A144">
        <v>25</v>
      </c>
      <c r="B144" s="2">
        <v>22.22222</v>
      </c>
      <c r="C144" s="2">
        <f t="shared" si="2"/>
        <v>555.55550000000005</v>
      </c>
    </row>
    <row r="145" spans="1:6" x14ac:dyDescent="0.25">
      <c r="A145">
        <v>26</v>
      </c>
      <c r="B145" s="2">
        <v>22.22222</v>
      </c>
      <c r="C145" s="2">
        <f t="shared" si="2"/>
        <v>577.77772000000004</v>
      </c>
    </row>
    <row r="146" spans="1:6" x14ac:dyDescent="0.25">
      <c r="A146">
        <v>27</v>
      </c>
      <c r="B146" s="2">
        <v>22.22222</v>
      </c>
      <c r="C146" s="2">
        <f t="shared" si="2"/>
        <v>599.99994000000004</v>
      </c>
    </row>
    <row r="147" spans="1:6" x14ac:dyDescent="0.25">
      <c r="A147">
        <v>27</v>
      </c>
      <c r="B147" s="2">
        <v>22.22222</v>
      </c>
      <c r="C147" s="2">
        <f t="shared" si="2"/>
        <v>599.99994000000004</v>
      </c>
    </row>
    <row r="148" spans="1:6" x14ac:dyDescent="0.25">
      <c r="A148">
        <v>27</v>
      </c>
      <c r="B148" s="2">
        <v>22.22222</v>
      </c>
      <c r="C148" s="2">
        <f t="shared" si="2"/>
        <v>599.99994000000004</v>
      </c>
    </row>
    <row r="149" spans="1:6" x14ac:dyDescent="0.25">
      <c r="A149">
        <v>27</v>
      </c>
      <c r="B149" s="2">
        <v>22.22222</v>
      </c>
      <c r="C149" s="2">
        <f t="shared" si="2"/>
        <v>599.99994000000004</v>
      </c>
      <c r="E149">
        <v>500</v>
      </c>
      <c r="F149">
        <v>9</v>
      </c>
    </row>
    <row r="150" spans="1:6" x14ac:dyDescent="0.25">
      <c r="A150">
        <v>28</v>
      </c>
      <c r="B150" s="2">
        <v>22.22222</v>
      </c>
      <c r="C150" s="2">
        <f t="shared" si="2"/>
        <v>622.22216000000003</v>
      </c>
      <c r="E150" t="s">
        <v>20</v>
      </c>
    </row>
    <row r="151" spans="1:6" x14ac:dyDescent="0.25">
      <c r="A151">
        <v>28</v>
      </c>
      <c r="B151" s="2">
        <v>22.22222</v>
      </c>
      <c r="C151" s="2">
        <f t="shared" si="2"/>
        <v>622.22216000000003</v>
      </c>
      <c r="E151">
        <f>149-140</f>
        <v>9</v>
      </c>
    </row>
    <row r="152" spans="1:6" x14ac:dyDescent="0.25">
      <c r="A152">
        <v>28</v>
      </c>
      <c r="B152" s="2">
        <v>22.22222</v>
      </c>
      <c r="C152" s="2">
        <f t="shared" si="2"/>
        <v>622.22216000000003</v>
      </c>
    </row>
    <row r="153" spans="1:6" x14ac:dyDescent="0.25">
      <c r="A153">
        <v>28</v>
      </c>
      <c r="B153" s="2">
        <v>22.22222</v>
      </c>
      <c r="C153" s="2">
        <f t="shared" si="2"/>
        <v>622.22216000000003</v>
      </c>
    </row>
    <row r="154" spans="1:6" x14ac:dyDescent="0.25">
      <c r="A154">
        <v>28</v>
      </c>
      <c r="B154" s="2">
        <v>22.22222</v>
      </c>
      <c r="C154" s="2">
        <f t="shared" si="2"/>
        <v>622.22216000000003</v>
      </c>
    </row>
    <row r="155" spans="1:6" x14ac:dyDescent="0.25">
      <c r="A155">
        <v>29</v>
      </c>
      <c r="B155" s="2">
        <v>22.22222</v>
      </c>
      <c r="C155" s="2">
        <f t="shared" si="2"/>
        <v>644.44438000000002</v>
      </c>
    </row>
    <row r="156" spans="1:6" x14ac:dyDescent="0.25">
      <c r="A156">
        <v>29</v>
      </c>
      <c r="B156" s="2">
        <v>22.22222</v>
      </c>
      <c r="C156" s="2">
        <f t="shared" si="2"/>
        <v>644.44438000000002</v>
      </c>
    </row>
    <row r="157" spans="1:6" x14ac:dyDescent="0.25">
      <c r="A157">
        <v>29</v>
      </c>
      <c r="B157" s="2">
        <v>22.22222</v>
      </c>
      <c r="C157" s="2">
        <f t="shared" si="2"/>
        <v>644.44438000000002</v>
      </c>
    </row>
    <row r="158" spans="1:6" x14ac:dyDescent="0.25">
      <c r="A158">
        <v>30</v>
      </c>
      <c r="B158" s="2">
        <v>22.22222</v>
      </c>
      <c r="C158" s="2">
        <f t="shared" si="2"/>
        <v>666.66660000000002</v>
      </c>
    </row>
    <row r="159" spans="1:6" x14ac:dyDescent="0.25">
      <c r="A159">
        <v>30</v>
      </c>
      <c r="B159" s="2">
        <v>22.22222</v>
      </c>
      <c r="C159" s="2">
        <f t="shared" si="2"/>
        <v>666.66660000000002</v>
      </c>
    </row>
    <row r="160" spans="1:6" x14ac:dyDescent="0.25">
      <c r="A160">
        <v>30</v>
      </c>
      <c r="B160" s="2">
        <v>22.22222</v>
      </c>
      <c r="C160" s="2">
        <f t="shared" si="2"/>
        <v>666.66660000000002</v>
      </c>
    </row>
    <row r="161" spans="1:6" x14ac:dyDescent="0.25">
      <c r="A161">
        <v>30</v>
      </c>
      <c r="B161" s="2">
        <v>22.22222</v>
      </c>
      <c r="C161" s="2">
        <f t="shared" si="2"/>
        <v>666.66660000000002</v>
      </c>
    </row>
    <row r="162" spans="1:6" x14ac:dyDescent="0.25">
      <c r="A162">
        <v>31</v>
      </c>
      <c r="B162" s="2">
        <v>22.22222</v>
      </c>
      <c r="C162" s="2">
        <f t="shared" si="2"/>
        <v>688.88882000000001</v>
      </c>
    </row>
    <row r="163" spans="1:6" x14ac:dyDescent="0.25">
      <c r="A163">
        <v>31</v>
      </c>
      <c r="B163" s="2">
        <v>22.22222</v>
      </c>
      <c r="C163" s="2">
        <f t="shared" si="2"/>
        <v>688.88882000000001</v>
      </c>
    </row>
    <row r="164" spans="1:6" x14ac:dyDescent="0.25">
      <c r="A164">
        <v>31</v>
      </c>
      <c r="B164" s="2">
        <v>22.22222</v>
      </c>
      <c r="C164" s="2">
        <f t="shared" si="2"/>
        <v>688.88882000000001</v>
      </c>
    </row>
    <row r="165" spans="1:6" x14ac:dyDescent="0.25">
      <c r="A165">
        <v>31</v>
      </c>
      <c r="B165" s="2">
        <v>22.22222</v>
      </c>
      <c r="C165" s="2">
        <f t="shared" ref="C165:C196" si="3">A165*B165</f>
        <v>688.88882000000001</v>
      </c>
      <c r="E165">
        <v>600</v>
      </c>
      <c r="F165">
        <v>16</v>
      </c>
    </row>
    <row r="166" spans="1:6" x14ac:dyDescent="0.25">
      <c r="A166">
        <v>32</v>
      </c>
      <c r="B166" s="2">
        <v>22.22222</v>
      </c>
      <c r="C166" s="2">
        <f t="shared" si="3"/>
        <v>711.11104</v>
      </c>
      <c r="E166" t="s">
        <v>21</v>
      </c>
    </row>
    <row r="167" spans="1:6" x14ac:dyDescent="0.25">
      <c r="A167">
        <v>33</v>
      </c>
      <c r="B167" s="2">
        <v>22.22222</v>
      </c>
      <c r="C167" s="2">
        <f t="shared" si="3"/>
        <v>733.33326</v>
      </c>
      <c r="E167">
        <f>165-149</f>
        <v>16</v>
      </c>
    </row>
    <row r="168" spans="1:6" x14ac:dyDescent="0.25">
      <c r="A168">
        <v>33</v>
      </c>
      <c r="B168" s="2">
        <v>22.22222</v>
      </c>
      <c r="C168" s="2">
        <f t="shared" si="3"/>
        <v>733.33326</v>
      </c>
    </row>
    <row r="169" spans="1:6" x14ac:dyDescent="0.25">
      <c r="A169">
        <v>34</v>
      </c>
      <c r="B169" s="2">
        <v>22.22222</v>
      </c>
      <c r="C169" s="2">
        <f t="shared" si="3"/>
        <v>755.55547999999999</v>
      </c>
    </row>
    <row r="170" spans="1:6" x14ac:dyDescent="0.25">
      <c r="A170">
        <v>36</v>
      </c>
      <c r="B170" s="2">
        <v>22.22222</v>
      </c>
      <c r="C170" s="2">
        <f t="shared" si="3"/>
        <v>799.99991999999997</v>
      </c>
    </row>
    <row r="171" spans="1:6" x14ac:dyDescent="0.25">
      <c r="A171">
        <v>36</v>
      </c>
      <c r="B171" s="2">
        <v>22.22222</v>
      </c>
      <c r="C171" s="2">
        <f t="shared" si="3"/>
        <v>799.99991999999997</v>
      </c>
    </row>
    <row r="172" spans="1:6" x14ac:dyDescent="0.25">
      <c r="A172">
        <v>36</v>
      </c>
      <c r="B172" s="2">
        <v>22.22222</v>
      </c>
      <c r="C172" s="2">
        <f t="shared" si="3"/>
        <v>799.99991999999997</v>
      </c>
      <c r="E172">
        <v>700</v>
      </c>
      <c r="F172">
        <v>7</v>
      </c>
    </row>
    <row r="173" spans="1:6" x14ac:dyDescent="0.25">
      <c r="A173">
        <v>37</v>
      </c>
      <c r="B173" s="2">
        <v>22.22222</v>
      </c>
      <c r="C173" s="2">
        <f t="shared" si="3"/>
        <v>822.22213999999997</v>
      </c>
      <c r="E173" t="s">
        <v>22</v>
      </c>
    </row>
    <row r="174" spans="1:6" x14ac:dyDescent="0.25">
      <c r="A174">
        <v>37</v>
      </c>
      <c r="B174" s="2">
        <v>22.22222</v>
      </c>
      <c r="C174" s="2">
        <f t="shared" si="3"/>
        <v>822.22213999999997</v>
      </c>
      <c r="E174">
        <f>172-165</f>
        <v>7</v>
      </c>
    </row>
    <row r="175" spans="1:6" x14ac:dyDescent="0.25">
      <c r="A175">
        <v>38</v>
      </c>
      <c r="B175" s="2">
        <v>22.22222</v>
      </c>
      <c r="C175" s="2">
        <f t="shared" si="3"/>
        <v>844.44435999999996</v>
      </c>
    </row>
    <row r="176" spans="1:6" x14ac:dyDescent="0.25">
      <c r="A176">
        <v>38</v>
      </c>
      <c r="B176" s="2">
        <v>22.22222</v>
      </c>
      <c r="C176" s="2">
        <f t="shared" si="3"/>
        <v>844.44435999999996</v>
      </c>
    </row>
    <row r="177" spans="1:6" x14ac:dyDescent="0.25">
      <c r="A177">
        <v>39</v>
      </c>
      <c r="B177" s="2">
        <v>22.22222</v>
      </c>
      <c r="C177" s="2">
        <f t="shared" si="3"/>
        <v>866.66657999999995</v>
      </c>
    </row>
    <row r="178" spans="1:6" x14ac:dyDescent="0.25">
      <c r="A178">
        <v>39</v>
      </c>
      <c r="B178" s="2">
        <v>22.22222</v>
      </c>
      <c r="C178" s="2">
        <f t="shared" si="3"/>
        <v>866.66657999999995</v>
      </c>
    </row>
    <row r="179" spans="1:6" x14ac:dyDescent="0.25">
      <c r="A179">
        <v>39</v>
      </c>
      <c r="B179" s="2">
        <v>22.22222</v>
      </c>
      <c r="C179" s="2">
        <f t="shared" si="3"/>
        <v>866.66657999999995</v>
      </c>
    </row>
    <row r="180" spans="1:6" x14ac:dyDescent="0.25">
      <c r="A180">
        <v>40</v>
      </c>
      <c r="B180" s="2">
        <v>22.22222</v>
      </c>
      <c r="C180" s="2">
        <f t="shared" si="3"/>
        <v>888.88879999999995</v>
      </c>
      <c r="E180">
        <v>800</v>
      </c>
      <c r="F180">
        <v>8</v>
      </c>
    </row>
    <row r="181" spans="1:6" x14ac:dyDescent="0.25">
      <c r="A181">
        <v>42</v>
      </c>
      <c r="B181" s="2">
        <v>22.22222</v>
      </c>
      <c r="C181" s="2">
        <f t="shared" si="3"/>
        <v>933.33324000000005</v>
      </c>
      <c r="E181" t="s">
        <v>23</v>
      </c>
    </row>
    <row r="182" spans="1:6" x14ac:dyDescent="0.25">
      <c r="A182">
        <v>43</v>
      </c>
      <c r="B182" s="2">
        <v>22.22222</v>
      </c>
      <c r="C182" s="2">
        <f t="shared" si="3"/>
        <v>955.55546000000004</v>
      </c>
      <c r="E182">
        <f>180-172</f>
        <v>8</v>
      </c>
    </row>
    <row r="183" spans="1:6" x14ac:dyDescent="0.25">
      <c r="A183">
        <v>43</v>
      </c>
      <c r="B183" s="2">
        <v>22.22222</v>
      </c>
      <c r="C183" s="2">
        <f t="shared" si="3"/>
        <v>955.55546000000004</v>
      </c>
    </row>
    <row r="184" spans="1:6" x14ac:dyDescent="0.25">
      <c r="A184">
        <v>44</v>
      </c>
      <c r="B184" s="2">
        <v>22.22222</v>
      </c>
      <c r="C184" s="2">
        <f t="shared" si="3"/>
        <v>977.77768000000003</v>
      </c>
    </row>
    <row r="185" spans="1:6" x14ac:dyDescent="0.25">
      <c r="A185">
        <v>45</v>
      </c>
      <c r="B185" s="2">
        <v>22.22222</v>
      </c>
      <c r="C185" s="2">
        <f t="shared" si="3"/>
        <v>999.99990000000003</v>
      </c>
    </row>
    <row r="186" spans="1:6" x14ac:dyDescent="0.25">
      <c r="A186">
        <v>45</v>
      </c>
      <c r="B186" s="2">
        <v>22.22222</v>
      </c>
      <c r="C186" s="2">
        <f t="shared" si="3"/>
        <v>999.99990000000003</v>
      </c>
    </row>
    <row r="187" spans="1:6" x14ac:dyDescent="0.25">
      <c r="A187">
        <v>45</v>
      </c>
      <c r="B187" s="2">
        <v>22.22222</v>
      </c>
      <c r="C187" s="2">
        <f t="shared" si="3"/>
        <v>999.99990000000003</v>
      </c>
      <c r="E187">
        <v>900</v>
      </c>
      <c r="F187">
        <v>7</v>
      </c>
    </row>
    <row r="188" spans="1:6" x14ac:dyDescent="0.25">
      <c r="A188">
        <v>46</v>
      </c>
      <c r="B188" s="2">
        <v>22.22222</v>
      </c>
      <c r="C188" s="2">
        <f t="shared" si="3"/>
        <v>1022.22212</v>
      </c>
      <c r="E188" t="s">
        <v>24</v>
      </c>
    </row>
    <row r="189" spans="1:6" x14ac:dyDescent="0.25">
      <c r="A189">
        <v>46</v>
      </c>
      <c r="B189" s="2">
        <v>22.22222</v>
      </c>
      <c r="C189" s="2">
        <f t="shared" si="3"/>
        <v>1022.22212</v>
      </c>
      <c r="E189">
        <f>187-180</f>
        <v>7</v>
      </c>
    </row>
    <row r="190" spans="1:6" x14ac:dyDescent="0.25">
      <c r="A190">
        <v>46</v>
      </c>
      <c r="B190" s="2">
        <v>22.22222</v>
      </c>
      <c r="C190" s="2">
        <f t="shared" si="3"/>
        <v>1022.22212</v>
      </c>
    </row>
    <row r="191" spans="1:6" x14ac:dyDescent="0.25">
      <c r="A191">
        <v>47</v>
      </c>
      <c r="B191" s="2">
        <v>22.22222</v>
      </c>
      <c r="C191" s="2">
        <f t="shared" si="3"/>
        <v>1044.44434</v>
      </c>
    </row>
    <row r="192" spans="1:6" x14ac:dyDescent="0.25">
      <c r="A192">
        <v>47</v>
      </c>
      <c r="B192" s="2">
        <v>22.22222</v>
      </c>
      <c r="C192" s="2">
        <f t="shared" si="3"/>
        <v>1044.44434</v>
      </c>
    </row>
    <row r="193" spans="1:6" x14ac:dyDescent="0.25">
      <c r="A193">
        <v>48</v>
      </c>
      <c r="B193" s="2">
        <v>22.22222</v>
      </c>
      <c r="C193" s="2">
        <f t="shared" si="3"/>
        <v>1066.6665600000001</v>
      </c>
    </row>
    <row r="194" spans="1:6" x14ac:dyDescent="0.25">
      <c r="A194">
        <v>48</v>
      </c>
      <c r="B194" s="2">
        <v>22.22222</v>
      </c>
      <c r="C194" s="2">
        <f t="shared" si="3"/>
        <v>1066.6665600000001</v>
      </c>
    </row>
    <row r="195" spans="1:6" x14ac:dyDescent="0.25">
      <c r="A195">
        <v>49</v>
      </c>
      <c r="B195" s="2">
        <v>22.22222</v>
      </c>
      <c r="C195" s="2">
        <f t="shared" si="3"/>
        <v>1088.88878</v>
      </c>
      <c r="E195">
        <v>1000</v>
      </c>
      <c r="F195">
        <v>8</v>
      </c>
    </row>
    <row r="196" spans="1:6" x14ac:dyDescent="0.25">
      <c r="A196">
        <v>50</v>
      </c>
      <c r="B196" s="2">
        <v>22.22222</v>
      </c>
      <c r="C196" s="2">
        <f t="shared" si="3"/>
        <v>1111.1110000000001</v>
      </c>
      <c r="E196" t="s">
        <v>25</v>
      </c>
    </row>
    <row r="197" spans="1:6" x14ac:dyDescent="0.25">
      <c r="A197">
        <v>50</v>
      </c>
      <c r="B197" s="2">
        <v>22.22222</v>
      </c>
      <c r="C197" s="2">
        <f t="shared" ref="C197:C228" si="4">A197*B197</f>
        <v>1111.1110000000001</v>
      </c>
      <c r="E197">
        <f>195-187</f>
        <v>8</v>
      </c>
    </row>
    <row r="198" spans="1:6" x14ac:dyDescent="0.25">
      <c r="A198">
        <v>50</v>
      </c>
      <c r="B198" s="2">
        <v>22.22222</v>
      </c>
      <c r="C198" s="2">
        <f t="shared" si="4"/>
        <v>1111.1110000000001</v>
      </c>
    </row>
    <row r="199" spans="1:6" x14ac:dyDescent="0.25">
      <c r="A199">
        <v>52</v>
      </c>
      <c r="B199" s="2">
        <v>22.22222</v>
      </c>
      <c r="C199" s="2">
        <f t="shared" si="4"/>
        <v>1155.5554400000001</v>
      </c>
    </row>
    <row r="200" spans="1:6" x14ac:dyDescent="0.25">
      <c r="A200">
        <v>53</v>
      </c>
      <c r="B200" s="2">
        <v>22.22222</v>
      </c>
      <c r="C200" s="2">
        <f t="shared" si="4"/>
        <v>1177.77766</v>
      </c>
    </row>
    <row r="201" spans="1:6" x14ac:dyDescent="0.25">
      <c r="A201">
        <v>53</v>
      </c>
      <c r="B201" s="2">
        <v>22.22222</v>
      </c>
      <c r="C201" s="2">
        <f t="shared" si="4"/>
        <v>1177.77766</v>
      </c>
    </row>
    <row r="202" spans="1:6" x14ac:dyDescent="0.25">
      <c r="A202">
        <v>53</v>
      </c>
      <c r="B202" s="2">
        <v>22.22222</v>
      </c>
      <c r="C202" s="2">
        <f t="shared" si="4"/>
        <v>1177.77766</v>
      </c>
    </row>
    <row r="203" spans="1:6" x14ac:dyDescent="0.25">
      <c r="A203">
        <v>53</v>
      </c>
      <c r="B203" s="2">
        <v>22.22222</v>
      </c>
      <c r="C203" s="2">
        <f t="shared" si="4"/>
        <v>1177.77766</v>
      </c>
    </row>
    <row r="204" spans="1:6" x14ac:dyDescent="0.25">
      <c r="A204">
        <v>54</v>
      </c>
      <c r="B204" s="2">
        <v>22.22222</v>
      </c>
      <c r="C204" s="2">
        <f t="shared" si="4"/>
        <v>1199.9998800000001</v>
      </c>
    </row>
    <row r="205" spans="1:6" x14ac:dyDescent="0.25">
      <c r="A205">
        <v>54</v>
      </c>
      <c r="B205" s="2">
        <v>22.22222</v>
      </c>
      <c r="C205" s="2">
        <f t="shared" si="4"/>
        <v>1199.9998800000001</v>
      </c>
    </row>
    <row r="206" spans="1:6" x14ac:dyDescent="0.25">
      <c r="A206">
        <v>54</v>
      </c>
      <c r="B206" s="2">
        <v>22.22222</v>
      </c>
      <c r="C206" s="2">
        <f t="shared" si="4"/>
        <v>1199.9998800000001</v>
      </c>
      <c r="E206">
        <v>1100</v>
      </c>
      <c r="F206">
        <v>11</v>
      </c>
    </row>
    <row r="207" spans="1:6" x14ac:dyDescent="0.25">
      <c r="A207">
        <v>55</v>
      </c>
      <c r="B207" s="2">
        <v>22.22222</v>
      </c>
      <c r="C207" s="2">
        <f t="shared" si="4"/>
        <v>1222.2221</v>
      </c>
      <c r="E207" t="s">
        <v>26</v>
      </c>
    </row>
    <row r="208" spans="1:6" x14ac:dyDescent="0.25">
      <c r="A208">
        <v>57</v>
      </c>
      <c r="B208" s="2">
        <v>22.22222</v>
      </c>
      <c r="C208" s="2">
        <f t="shared" si="4"/>
        <v>1266.6665399999999</v>
      </c>
      <c r="E208">
        <f>206-195</f>
        <v>11</v>
      </c>
    </row>
    <row r="209" spans="1:6" x14ac:dyDescent="0.25">
      <c r="A209">
        <v>57</v>
      </c>
      <c r="B209" s="2">
        <v>22.22222</v>
      </c>
      <c r="C209" s="2">
        <f t="shared" si="4"/>
        <v>1266.6665399999999</v>
      </c>
    </row>
    <row r="210" spans="1:6" x14ac:dyDescent="0.25">
      <c r="A210">
        <v>57</v>
      </c>
      <c r="B210" s="2">
        <v>22.22222</v>
      </c>
      <c r="C210" s="2">
        <f t="shared" si="4"/>
        <v>1266.6665399999999</v>
      </c>
    </row>
    <row r="211" spans="1:6" x14ac:dyDescent="0.25">
      <c r="A211">
        <v>57</v>
      </c>
      <c r="B211" s="2">
        <v>22.22222</v>
      </c>
      <c r="C211" s="2">
        <f t="shared" si="4"/>
        <v>1266.6665399999999</v>
      </c>
    </row>
    <row r="212" spans="1:6" x14ac:dyDescent="0.25">
      <c r="A212">
        <v>58</v>
      </c>
      <c r="B212" s="2">
        <v>22.22222</v>
      </c>
      <c r="C212" s="2">
        <f t="shared" si="4"/>
        <v>1288.88876</v>
      </c>
    </row>
    <row r="213" spans="1:6" x14ac:dyDescent="0.25">
      <c r="A213">
        <v>58</v>
      </c>
      <c r="B213" s="2">
        <v>22.22222</v>
      </c>
      <c r="C213" s="2">
        <f t="shared" si="4"/>
        <v>1288.88876</v>
      </c>
      <c r="E213">
        <v>1200</v>
      </c>
      <c r="F213">
        <v>7</v>
      </c>
    </row>
    <row r="214" spans="1:6" x14ac:dyDescent="0.25">
      <c r="A214">
        <v>59</v>
      </c>
      <c r="B214" s="2">
        <v>22.22222</v>
      </c>
      <c r="C214" s="2">
        <f t="shared" si="4"/>
        <v>1311.1109799999999</v>
      </c>
    </row>
    <row r="215" spans="1:6" x14ac:dyDescent="0.25">
      <c r="A215">
        <v>59</v>
      </c>
      <c r="B215" s="2">
        <v>22.22222</v>
      </c>
      <c r="C215" s="2">
        <f t="shared" si="4"/>
        <v>1311.1109799999999</v>
      </c>
    </row>
    <row r="216" spans="1:6" x14ac:dyDescent="0.25">
      <c r="A216">
        <v>59</v>
      </c>
      <c r="B216" s="2">
        <v>22.22222</v>
      </c>
      <c r="C216" s="2">
        <f t="shared" si="4"/>
        <v>1311.1109799999999</v>
      </c>
    </row>
    <row r="217" spans="1:6" x14ac:dyDescent="0.25">
      <c r="A217">
        <v>60</v>
      </c>
      <c r="B217" s="2">
        <v>22.22222</v>
      </c>
      <c r="C217" s="2">
        <f t="shared" si="4"/>
        <v>1333.3332</v>
      </c>
    </row>
    <row r="218" spans="1:6" x14ac:dyDescent="0.25">
      <c r="A218">
        <v>60</v>
      </c>
      <c r="B218" s="2">
        <v>22.22222</v>
      </c>
      <c r="C218" s="2">
        <f t="shared" si="4"/>
        <v>1333.3332</v>
      </c>
    </row>
    <row r="219" spans="1:6" x14ac:dyDescent="0.25">
      <c r="A219">
        <v>60</v>
      </c>
      <c r="B219" s="2">
        <v>22.22222</v>
      </c>
      <c r="C219" s="2">
        <f t="shared" si="4"/>
        <v>1333.3332</v>
      </c>
    </row>
    <row r="220" spans="1:6" x14ac:dyDescent="0.25">
      <c r="A220">
        <v>61</v>
      </c>
      <c r="B220" s="2">
        <v>22.22222</v>
      </c>
      <c r="C220" s="2">
        <f t="shared" si="4"/>
        <v>1355.5554199999999</v>
      </c>
    </row>
    <row r="221" spans="1:6" x14ac:dyDescent="0.25">
      <c r="A221">
        <v>61</v>
      </c>
      <c r="B221" s="2">
        <v>22.22222</v>
      </c>
      <c r="C221" s="2">
        <f t="shared" si="4"/>
        <v>1355.5554199999999</v>
      </c>
    </row>
    <row r="222" spans="1:6" x14ac:dyDescent="0.25">
      <c r="A222">
        <v>62</v>
      </c>
      <c r="B222" s="2">
        <v>22.22222</v>
      </c>
      <c r="C222" s="2">
        <f t="shared" si="4"/>
        <v>1377.77764</v>
      </c>
    </row>
    <row r="223" spans="1:6" x14ac:dyDescent="0.25">
      <c r="A223">
        <v>63</v>
      </c>
      <c r="B223" s="2">
        <v>22.22222</v>
      </c>
      <c r="C223" s="2">
        <f t="shared" si="4"/>
        <v>1399.9998599999999</v>
      </c>
      <c r="E223">
        <v>1300</v>
      </c>
      <c r="F223">
        <v>10</v>
      </c>
    </row>
    <row r="224" spans="1:6" x14ac:dyDescent="0.25">
      <c r="A224">
        <v>64</v>
      </c>
      <c r="B224" s="2">
        <v>22.22222</v>
      </c>
      <c r="C224" s="2">
        <f t="shared" si="4"/>
        <v>1422.22208</v>
      </c>
      <c r="E224" t="s">
        <v>27</v>
      </c>
    </row>
    <row r="225" spans="1:6" x14ac:dyDescent="0.25">
      <c r="A225">
        <v>64</v>
      </c>
      <c r="B225" s="2">
        <v>22.22222</v>
      </c>
      <c r="C225" s="2">
        <f t="shared" si="4"/>
        <v>1422.22208</v>
      </c>
      <c r="E225">
        <f>223-213</f>
        <v>10</v>
      </c>
    </row>
    <row r="226" spans="1:6" x14ac:dyDescent="0.25">
      <c r="A226">
        <v>65</v>
      </c>
      <c r="B226" s="2">
        <v>22.22222</v>
      </c>
      <c r="C226" s="2">
        <f t="shared" si="4"/>
        <v>1444.4443000000001</v>
      </c>
    </row>
    <row r="227" spans="1:6" x14ac:dyDescent="0.25">
      <c r="A227">
        <v>65</v>
      </c>
      <c r="B227" s="2">
        <v>22.22222</v>
      </c>
      <c r="C227" s="2">
        <f t="shared" si="4"/>
        <v>1444.4443000000001</v>
      </c>
    </row>
    <row r="228" spans="1:6" x14ac:dyDescent="0.25">
      <c r="A228">
        <v>65</v>
      </c>
      <c r="B228" s="2">
        <v>22.22222</v>
      </c>
      <c r="C228" s="2">
        <f t="shared" si="4"/>
        <v>1444.4443000000001</v>
      </c>
    </row>
    <row r="229" spans="1:6" x14ac:dyDescent="0.25">
      <c r="A229">
        <v>66</v>
      </c>
      <c r="B229" s="2">
        <v>22.22222</v>
      </c>
      <c r="C229" s="2">
        <f t="shared" ref="C229:C251" si="5">A229*B229</f>
        <v>1466.66652</v>
      </c>
    </row>
    <row r="230" spans="1:6" x14ac:dyDescent="0.25">
      <c r="A230">
        <v>67</v>
      </c>
      <c r="B230" s="2">
        <v>22.22222</v>
      </c>
      <c r="C230" s="2">
        <f t="shared" si="5"/>
        <v>1488.8887400000001</v>
      </c>
    </row>
    <row r="231" spans="1:6" x14ac:dyDescent="0.25">
      <c r="A231">
        <v>67</v>
      </c>
      <c r="B231" s="2">
        <v>22.22222</v>
      </c>
      <c r="C231" s="2">
        <f t="shared" si="5"/>
        <v>1488.8887400000001</v>
      </c>
    </row>
    <row r="232" spans="1:6" x14ac:dyDescent="0.25">
      <c r="A232">
        <v>67</v>
      </c>
      <c r="B232" s="2">
        <v>22.22222</v>
      </c>
      <c r="C232" s="2">
        <f t="shared" si="5"/>
        <v>1488.8887400000001</v>
      </c>
      <c r="E232">
        <v>1400</v>
      </c>
      <c r="F232">
        <v>9</v>
      </c>
    </row>
    <row r="233" spans="1:6" x14ac:dyDescent="0.25">
      <c r="A233">
        <v>68</v>
      </c>
      <c r="B233" s="2">
        <v>22.22222</v>
      </c>
      <c r="C233" s="2">
        <f t="shared" si="5"/>
        <v>1511.11096</v>
      </c>
      <c r="E233" t="s">
        <v>28</v>
      </c>
    </row>
    <row r="234" spans="1:6" x14ac:dyDescent="0.25">
      <c r="A234">
        <v>68</v>
      </c>
      <c r="B234" s="2">
        <v>22.22222</v>
      </c>
      <c r="C234" s="2">
        <f t="shared" si="5"/>
        <v>1511.11096</v>
      </c>
      <c r="E234">
        <f>232-223</f>
        <v>9</v>
      </c>
    </row>
    <row r="235" spans="1:6" x14ac:dyDescent="0.25">
      <c r="A235">
        <v>70</v>
      </c>
      <c r="B235" s="2">
        <v>22.22222</v>
      </c>
      <c r="C235" s="2">
        <f t="shared" si="5"/>
        <v>1555.5554</v>
      </c>
    </row>
    <row r="236" spans="1:6" x14ac:dyDescent="0.25">
      <c r="A236">
        <v>71</v>
      </c>
      <c r="B236" s="2">
        <v>22.22222</v>
      </c>
      <c r="C236" s="2">
        <f t="shared" si="5"/>
        <v>1577.7776200000001</v>
      </c>
    </row>
    <row r="237" spans="1:6" x14ac:dyDescent="0.25">
      <c r="A237">
        <v>71</v>
      </c>
      <c r="B237" s="2">
        <v>22.22222</v>
      </c>
      <c r="C237" s="2">
        <f t="shared" si="5"/>
        <v>1577.7776200000001</v>
      </c>
    </row>
    <row r="238" spans="1:6" x14ac:dyDescent="0.25">
      <c r="A238">
        <v>71</v>
      </c>
      <c r="B238" s="2">
        <v>22.22222</v>
      </c>
      <c r="C238" s="2">
        <f t="shared" si="5"/>
        <v>1577.7776200000001</v>
      </c>
    </row>
    <row r="239" spans="1:6" x14ac:dyDescent="0.25">
      <c r="A239">
        <v>71</v>
      </c>
      <c r="B239" s="2">
        <v>22.22222</v>
      </c>
      <c r="C239" s="2">
        <f t="shared" si="5"/>
        <v>1577.7776200000001</v>
      </c>
    </row>
    <row r="240" spans="1:6" x14ac:dyDescent="0.25">
      <c r="A240">
        <v>71</v>
      </c>
      <c r="B240" s="2">
        <v>22.22222</v>
      </c>
      <c r="C240" s="2">
        <f t="shared" si="5"/>
        <v>1577.7776200000001</v>
      </c>
    </row>
    <row r="241" spans="1:6" x14ac:dyDescent="0.25">
      <c r="A241">
        <v>71</v>
      </c>
      <c r="B241" s="2">
        <v>22.22222</v>
      </c>
      <c r="C241" s="2">
        <f t="shared" si="5"/>
        <v>1577.7776200000001</v>
      </c>
    </row>
    <row r="242" spans="1:6" x14ac:dyDescent="0.25">
      <c r="A242">
        <v>72</v>
      </c>
      <c r="B242" s="2">
        <v>22.22222</v>
      </c>
      <c r="C242" s="2">
        <f t="shared" si="5"/>
        <v>1599.9998399999999</v>
      </c>
      <c r="E242">
        <v>1500</v>
      </c>
      <c r="F242">
        <v>10</v>
      </c>
    </row>
    <row r="243" spans="1:6" x14ac:dyDescent="0.25">
      <c r="A243">
        <v>73</v>
      </c>
      <c r="B243" s="2">
        <v>22.22222</v>
      </c>
      <c r="C243" s="2">
        <f t="shared" si="5"/>
        <v>1622.2220600000001</v>
      </c>
      <c r="E243" t="s">
        <v>29</v>
      </c>
    </row>
    <row r="244" spans="1:6" x14ac:dyDescent="0.25">
      <c r="A244">
        <v>74</v>
      </c>
      <c r="B244" s="2">
        <v>22.22222</v>
      </c>
      <c r="C244" s="2">
        <f t="shared" si="5"/>
        <v>1644.4442799999999</v>
      </c>
      <c r="E244">
        <f>242-232</f>
        <v>10</v>
      </c>
    </row>
    <row r="245" spans="1:6" x14ac:dyDescent="0.25">
      <c r="A245">
        <v>75</v>
      </c>
      <c r="B245" s="2">
        <v>22.22222</v>
      </c>
      <c r="C245" s="2">
        <f t="shared" si="5"/>
        <v>1666.6665</v>
      </c>
    </row>
    <row r="246" spans="1:6" x14ac:dyDescent="0.25">
      <c r="A246">
        <v>75</v>
      </c>
      <c r="B246" s="2">
        <v>22.22222</v>
      </c>
      <c r="C246" s="2">
        <f t="shared" si="5"/>
        <v>1666.6665</v>
      </c>
    </row>
    <row r="247" spans="1:6" x14ac:dyDescent="0.25">
      <c r="A247">
        <v>76</v>
      </c>
      <c r="B247" s="2">
        <v>22.22222</v>
      </c>
      <c r="C247" s="2">
        <f t="shared" si="5"/>
        <v>1688.8887199999999</v>
      </c>
    </row>
    <row r="248" spans="1:6" x14ac:dyDescent="0.25">
      <c r="A248">
        <v>76</v>
      </c>
      <c r="B248" s="2">
        <v>22.22222</v>
      </c>
      <c r="C248" s="2">
        <f t="shared" si="5"/>
        <v>1688.8887199999999</v>
      </c>
      <c r="E248">
        <v>1600</v>
      </c>
      <c r="F248">
        <v>6</v>
      </c>
    </row>
    <row r="249" spans="1:6" x14ac:dyDescent="0.25">
      <c r="A249">
        <v>78</v>
      </c>
      <c r="B249" s="2">
        <v>22.22222</v>
      </c>
      <c r="C249" s="2">
        <f t="shared" si="5"/>
        <v>1733.3331599999999</v>
      </c>
      <c r="E249">
        <v>1700</v>
      </c>
      <c r="F249">
        <v>2</v>
      </c>
    </row>
    <row r="250" spans="1:6" x14ac:dyDescent="0.25">
      <c r="A250">
        <v>79</v>
      </c>
      <c r="B250" s="2">
        <v>22.22222</v>
      </c>
      <c r="C250" s="2">
        <f t="shared" si="5"/>
        <v>1755.55538</v>
      </c>
      <c r="E250">
        <v>1800</v>
      </c>
      <c r="F250">
        <v>0</v>
      </c>
    </row>
    <row r="251" spans="1:6" x14ac:dyDescent="0.25">
      <c r="A251">
        <v>86</v>
      </c>
      <c r="B251" s="2">
        <v>22.22222</v>
      </c>
      <c r="C251" s="2">
        <f t="shared" si="5"/>
        <v>1911.1109200000001</v>
      </c>
      <c r="E251">
        <v>1900</v>
      </c>
      <c r="F251">
        <v>1</v>
      </c>
    </row>
    <row r="254" spans="1:6" x14ac:dyDescent="0.25">
      <c r="A254" t="s">
        <v>30</v>
      </c>
      <c r="B254" t="s">
        <v>7</v>
      </c>
    </row>
    <row r="256" spans="1:6" x14ac:dyDescent="0.25">
      <c r="A256">
        <v>300</v>
      </c>
      <c r="B256">
        <v>5</v>
      </c>
    </row>
    <row r="257" spans="1:2" x14ac:dyDescent="0.25">
      <c r="A257">
        <v>400</v>
      </c>
      <c r="B257">
        <v>2</v>
      </c>
    </row>
    <row r="258" spans="1:2" x14ac:dyDescent="0.25">
      <c r="A258">
        <v>500</v>
      </c>
      <c r="B258">
        <v>9</v>
      </c>
    </row>
    <row r="259" spans="1:2" x14ac:dyDescent="0.25">
      <c r="A259">
        <v>600</v>
      </c>
      <c r="B259">
        <v>16</v>
      </c>
    </row>
    <row r="260" spans="1:2" x14ac:dyDescent="0.25">
      <c r="A260">
        <v>700</v>
      </c>
      <c r="B260">
        <v>7</v>
      </c>
    </row>
    <row r="261" spans="1:2" x14ac:dyDescent="0.25">
      <c r="A261">
        <v>800</v>
      </c>
      <c r="B261">
        <v>8</v>
      </c>
    </row>
    <row r="262" spans="1:2" x14ac:dyDescent="0.25">
      <c r="A262">
        <v>900</v>
      </c>
      <c r="B262">
        <v>7</v>
      </c>
    </row>
    <row r="263" spans="1:2" x14ac:dyDescent="0.25">
      <c r="A263">
        <v>1000</v>
      </c>
      <c r="B263">
        <v>8</v>
      </c>
    </row>
    <row r="264" spans="1:2" x14ac:dyDescent="0.25">
      <c r="A264">
        <v>1100</v>
      </c>
      <c r="B264">
        <v>11</v>
      </c>
    </row>
    <row r="265" spans="1:2" x14ac:dyDescent="0.25">
      <c r="A265">
        <v>1200</v>
      </c>
      <c r="B265">
        <v>7</v>
      </c>
    </row>
    <row r="266" spans="1:2" x14ac:dyDescent="0.25">
      <c r="A266">
        <v>1300</v>
      </c>
      <c r="B266">
        <v>10</v>
      </c>
    </row>
    <row r="267" spans="1:2" x14ac:dyDescent="0.25">
      <c r="A267">
        <v>1400</v>
      </c>
      <c r="B267">
        <v>9</v>
      </c>
    </row>
    <row r="268" spans="1:2" x14ac:dyDescent="0.25">
      <c r="A268">
        <v>1500</v>
      </c>
      <c r="B268">
        <v>10</v>
      </c>
    </row>
    <row r="269" spans="1:2" x14ac:dyDescent="0.25">
      <c r="A269">
        <v>1600</v>
      </c>
      <c r="B269">
        <v>6</v>
      </c>
    </row>
    <row r="270" spans="1:2" x14ac:dyDescent="0.25">
      <c r="A270">
        <v>1700</v>
      </c>
      <c r="B270">
        <v>2</v>
      </c>
    </row>
    <row r="271" spans="1:2" x14ac:dyDescent="0.25">
      <c r="A271">
        <v>1800</v>
      </c>
      <c r="B271">
        <v>0</v>
      </c>
    </row>
    <row r="272" spans="1:2" x14ac:dyDescent="0.25">
      <c r="A272">
        <v>1900</v>
      </c>
      <c r="B272">
        <v>1</v>
      </c>
    </row>
  </sheetData>
  <sortState xmlns:xlrd2="http://schemas.microsoft.com/office/spreadsheetml/2017/richdata2" ref="A133:C251">
    <sortCondition ref="A133:A251"/>
  </sortState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32E43-8928-4203-BD54-364A34CC5891}">
  <dimension ref="A1:F443"/>
  <sheetViews>
    <sheetView workbookViewId="0">
      <selection activeCell="D222" sqref="D222"/>
    </sheetView>
  </sheetViews>
  <sheetFormatPr baseColWidth="10" defaultRowHeight="15" x14ac:dyDescent="0.25"/>
  <sheetData>
    <row r="1" spans="1:4" x14ac:dyDescent="0.25">
      <c r="A1" t="s">
        <v>0</v>
      </c>
      <c r="C1" t="s">
        <v>1</v>
      </c>
      <c r="D1" t="s">
        <v>2</v>
      </c>
    </row>
    <row r="2" spans="1:4" x14ac:dyDescent="0.25">
      <c r="A2" s="1">
        <v>46046</v>
      </c>
      <c r="B2" t="s">
        <v>3</v>
      </c>
      <c r="D2" t="s">
        <v>54</v>
      </c>
    </row>
    <row r="3" spans="1:4" x14ac:dyDescent="0.25">
      <c r="A3" t="s">
        <v>5</v>
      </c>
    </row>
    <row r="5" spans="1:4" x14ac:dyDescent="0.25">
      <c r="A5">
        <v>47</v>
      </c>
      <c r="B5" s="2">
        <v>22.22222</v>
      </c>
      <c r="C5" s="2">
        <f t="shared" ref="C5:C68" si="0">A5*B5</f>
        <v>1044.44434</v>
      </c>
    </row>
    <row r="6" spans="1:4" x14ac:dyDescent="0.25">
      <c r="A6">
        <v>31</v>
      </c>
      <c r="B6" s="2">
        <v>22.22222</v>
      </c>
      <c r="C6" s="2">
        <f t="shared" si="0"/>
        <v>688.88882000000001</v>
      </c>
    </row>
    <row r="7" spans="1:4" x14ac:dyDescent="0.25">
      <c r="A7">
        <v>30</v>
      </c>
      <c r="B7" s="2">
        <v>22.22222</v>
      </c>
      <c r="C7" s="2">
        <f t="shared" si="0"/>
        <v>666.66660000000002</v>
      </c>
    </row>
    <row r="8" spans="1:4" x14ac:dyDescent="0.25">
      <c r="A8">
        <v>37</v>
      </c>
      <c r="B8" s="2">
        <v>22.22222</v>
      </c>
      <c r="C8" s="2">
        <f t="shared" si="0"/>
        <v>822.22213999999997</v>
      </c>
    </row>
    <row r="9" spans="1:4" x14ac:dyDescent="0.25">
      <c r="A9">
        <v>69</v>
      </c>
      <c r="B9" s="2">
        <v>22.22222</v>
      </c>
      <c r="C9" s="2">
        <f t="shared" si="0"/>
        <v>1533.3331800000001</v>
      </c>
    </row>
    <row r="10" spans="1:4" x14ac:dyDescent="0.25">
      <c r="A10">
        <v>35</v>
      </c>
      <c r="B10" s="2">
        <v>22.22222</v>
      </c>
      <c r="C10" s="2">
        <f t="shared" si="0"/>
        <v>777.77769999999998</v>
      </c>
    </row>
    <row r="11" spans="1:4" x14ac:dyDescent="0.25">
      <c r="A11">
        <v>28</v>
      </c>
      <c r="B11" s="2">
        <v>22.22222</v>
      </c>
      <c r="C11" s="2">
        <f t="shared" si="0"/>
        <v>622.22216000000003</v>
      </c>
    </row>
    <row r="12" spans="1:4" x14ac:dyDescent="0.25">
      <c r="A12">
        <v>28</v>
      </c>
      <c r="B12" s="2">
        <v>22.22222</v>
      </c>
      <c r="C12" s="2">
        <f t="shared" si="0"/>
        <v>622.22216000000003</v>
      </c>
    </row>
    <row r="13" spans="1:4" x14ac:dyDescent="0.25">
      <c r="A13">
        <v>34</v>
      </c>
      <c r="B13" s="2">
        <v>22.22222</v>
      </c>
      <c r="C13" s="2">
        <f t="shared" si="0"/>
        <v>755.55547999999999</v>
      </c>
    </row>
    <row r="14" spans="1:4" x14ac:dyDescent="0.25">
      <c r="A14">
        <v>40</v>
      </c>
      <c r="B14" s="2">
        <v>22.22222</v>
      </c>
      <c r="C14" s="2">
        <f t="shared" si="0"/>
        <v>888.88879999999995</v>
      </c>
    </row>
    <row r="15" spans="1:4" x14ac:dyDescent="0.25">
      <c r="A15">
        <v>56</v>
      </c>
      <c r="B15" s="2">
        <v>22.22222</v>
      </c>
      <c r="C15" s="2">
        <f t="shared" si="0"/>
        <v>1244.4443200000001</v>
      </c>
    </row>
    <row r="16" spans="1:4" x14ac:dyDescent="0.25">
      <c r="A16">
        <v>31</v>
      </c>
      <c r="B16" s="2">
        <v>22.22222</v>
      </c>
      <c r="C16" s="2">
        <f t="shared" si="0"/>
        <v>688.88882000000001</v>
      </c>
    </row>
    <row r="17" spans="1:3" x14ac:dyDescent="0.25">
      <c r="A17">
        <v>78</v>
      </c>
      <c r="B17" s="2">
        <v>22.22222</v>
      </c>
      <c r="C17" s="2">
        <f t="shared" si="0"/>
        <v>1733.3331599999999</v>
      </c>
    </row>
    <row r="18" spans="1:3" x14ac:dyDescent="0.25">
      <c r="A18">
        <v>74</v>
      </c>
      <c r="B18" s="2">
        <v>22.22222</v>
      </c>
      <c r="C18" s="2">
        <f t="shared" si="0"/>
        <v>1644.4442799999999</v>
      </c>
    </row>
    <row r="19" spans="1:3" x14ac:dyDescent="0.25">
      <c r="A19">
        <v>42</v>
      </c>
      <c r="B19" s="2">
        <v>22.22222</v>
      </c>
      <c r="C19" s="2">
        <f t="shared" si="0"/>
        <v>933.33324000000005</v>
      </c>
    </row>
    <row r="20" spans="1:3" x14ac:dyDescent="0.25">
      <c r="A20">
        <v>69</v>
      </c>
      <c r="B20" s="2">
        <v>22.22222</v>
      </c>
      <c r="C20" s="2">
        <f t="shared" si="0"/>
        <v>1533.3331800000001</v>
      </c>
    </row>
    <row r="21" spans="1:3" x14ac:dyDescent="0.25">
      <c r="A21">
        <v>70</v>
      </c>
      <c r="B21" s="2">
        <v>22.22222</v>
      </c>
      <c r="C21" s="2">
        <f t="shared" si="0"/>
        <v>1555.5554</v>
      </c>
    </row>
    <row r="22" spans="1:3" x14ac:dyDescent="0.25">
      <c r="A22">
        <v>49</v>
      </c>
      <c r="B22" s="2">
        <v>22.22222</v>
      </c>
      <c r="C22" s="2">
        <f t="shared" si="0"/>
        <v>1088.88878</v>
      </c>
    </row>
    <row r="23" spans="1:3" x14ac:dyDescent="0.25">
      <c r="A23">
        <v>72</v>
      </c>
      <c r="B23" s="2">
        <v>22.22222</v>
      </c>
      <c r="C23" s="2">
        <f t="shared" si="0"/>
        <v>1599.9998399999999</v>
      </c>
    </row>
    <row r="24" spans="1:3" x14ac:dyDescent="0.25">
      <c r="A24">
        <v>55</v>
      </c>
      <c r="B24" s="2">
        <v>22.22222</v>
      </c>
      <c r="C24" s="2">
        <f t="shared" si="0"/>
        <v>1222.2221</v>
      </c>
    </row>
    <row r="25" spans="1:3" x14ac:dyDescent="0.25">
      <c r="A25">
        <v>31</v>
      </c>
      <c r="B25" s="2">
        <v>22.22222</v>
      </c>
      <c r="C25" s="2">
        <f t="shared" si="0"/>
        <v>688.88882000000001</v>
      </c>
    </row>
    <row r="26" spans="1:3" x14ac:dyDescent="0.25">
      <c r="A26">
        <v>76</v>
      </c>
      <c r="B26" s="2">
        <v>22.22222</v>
      </c>
      <c r="C26" s="2">
        <f t="shared" si="0"/>
        <v>1688.8887199999999</v>
      </c>
    </row>
    <row r="27" spans="1:3" x14ac:dyDescent="0.25">
      <c r="A27">
        <v>60</v>
      </c>
      <c r="B27" s="2">
        <v>22.22222</v>
      </c>
      <c r="C27" s="2">
        <f t="shared" si="0"/>
        <v>1333.3332</v>
      </c>
    </row>
    <row r="28" spans="1:3" x14ac:dyDescent="0.25">
      <c r="A28">
        <v>61</v>
      </c>
      <c r="B28" s="2">
        <v>22.22222</v>
      </c>
      <c r="C28" s="2">
        <f t="shared" si="0"/>
        <v>1355.5554199999999</v>
      </c>
    </row>
    <row r="29" spans="1:3" x14ac:dyDescent="0.25">
      <c r="A29">
        <v>29</v>
      </c>
      <c r="B29" s="2">
        <v>22.22222</v>
      </c>
      <c r="C29" s="2">
        <f t="shared" si="0"/>
        <v>644.44438000000002</v>
      </c>
    </row>
    <row r="30" spans="1:3" x14ac:dyDescent="0.25">
      <c r="A30">
        <v>62</v>
      </c>
      <c r="B30" s="2">
        <v>22.22222</v>
      </c>
      <c r="C30" s="2">
        <f t="shared" si="0"/>
        <v>1377.77764</v>
      </c>
    </row>
    <row r="31" spans="1:3" x14ac:dyDescent="0.25">
      <c r="A31">
        <v>26</v>
      </c>
      <c r="B31" s="2">
        <v>22.22222</v>
      </c>
      <c r="C31" s="2">
        <f t="shared" si="0"/>
        <v>577.77772000000004</v>
      </c>
    </row>
    <row r="32" spans="1:3" x14ac:dyDescent="0.25">
      <c r="A32">
        <v>52</v>
      </c>
      <c r="B32" s="2">
        <v>22.22222</v>
      </c>
      <c r="C32" s="2">
        <f t="shared" si="0"/>
        <v>1155.5554400000001</v>
      </c>
    </row>
    <row r="33" spans="1:3" x14ac:dyDescent="0.25">
      <c r="A33">
        <v>79</v>
      </c>
      <c r="B33" s="2">
        <v>22.22222</v>
      </c>
      <c r="C33" s="2">
        <f t="shared" si="0"/>
        <v>1755.55538</v>
      </c>
    </row>
    <row r="34" spans="1:3" x14ac:dyDescent="0.25">
      <c r="A34">
        <v>18</v>
      </c>
      <c r="B34" s="2">
        <v>22.22222</v>
      </c>
      <c r="C34" s="2">
        <f t="shared" si="0"/>
        <v>399.99995999999999</v>
      </c>
    </row>
    <row r="35" spans="1:3" x14ac:dyDescent="0.25">
      <c r="A35">
        <v>72</v>
      </c>
      <c r="B35" s="2">
        <v>22.22222</v>
      </c>
      <c r="C35" s="2">
        <f t="shared" si="0"/>
        <v>1599.9998399999999</v>
      </c>
    </row>
    <row r="36" spans="1:3" x14ac:dyDescent="0.25">
      <c r="A36">
        <v>57</v>
      </c>
      <c r="B36" s="2">
        <v>22.22222</v>
      </c>
      <c r="C36" s="2">
        <f t="shared" si="0"/>
        <v>1266.6665399999999</v>
      </c>
    </row>
    <row r="37" spans="1:3" x14ac:dyDescent="0.25">
      <c r="A37">
        <v>55</v>
      </c>
      <c r="B37" s="2">
        <v>22.22222</v>
      </c>
      <c r="C37" s="2">
        <f t="shared" si="0"/>
        <v>1222.2221</v>
      </c>
    </row>
    <row r="38" spans="1:3" x14ac:dyDescent="0.25">
      <c r="A38">
        <v>67</v>
      </c>
      <c r="B38" s="2">
        <v>22.22222</v>
      </c>
      <c r="C38" s="2">
        <f t="shared" si="0"/>
        <v>1488.8887400000001</v>
      </c>
    </row>
    <row r="39" spans="1:3" x14ac:dyDescent="0.25">
      <c r="A39">
        <v>36</v>
      </c>
      <c r="B39" s="2">
        <v>22.22222</v>
      </c>
      <c r="C39" s="2">
        <f t="shared" si="0"/>
        <v>799.99991999999997</v>
      </c>
    </row>
    <row r="40" spans="1:3" x14ac:dyDescent="0.25">
      <c r="A40">
        <v>48</v>
      </c>
      <c r="B40" s="2">
        <v>22.22222</v>
      </c>
      <c r="C40" s="2">
        <f t="shared" si="0"/>
        <v>1066.6665600000001</v>
      </c>
    </row>
    <row r="41" spans="1:3" x14ac:dyDescent="0.25">
      <c r="A41">
        <v>29</v>
      </c>
      <c r="B41" s="2">
        <v>22.22222</v>
      </c>
      <c r="C41" s="2">
        <f t="shared" si="0"/>
        <v>644.44438000000002</v>
      </c>
    </row>
    <row r="42" spans="1:3" x14ac:dyDescent="0.25">
      <c r="A42">
        <v>37</v>
      </c>
      <c r="B42" s="2">
        <v>22.22222</v>
      </c>
      <c r="C42" s="2">
        <f t="shared" si="0"/>
        <v>822.22213999999997</v>
      </c>
    </row>
    <row r="43" spans="1:3" x14ac:dyDescent="0.25">
      <c r="A43">
        <v>61</v>
      </c>
      <c r="B43" s="2">
        <v>22.22222</v>
      </c>
      <c r="C43" s="2">
        <f t="shared" si="0"/>
        <v>1355.5554199999999</v>
      </c>
    </row>
    <row r="44" spans="1:3" x14ac:dyDescent="0.25">
      <c r="A44">
        <v>31</v>
      </c>
      <c r="B44" s="2">
        <v>22.22222</v>
      </c>
      <c r="C44" s="2">
        <f t="shared" si="0"/>
        <v>688.88882000000001</v>
      </c>
    </row>
    <row r="45" spans="1:3" x14ac:dyDescent="0.25">
      <c r="A45">
        <v>28</v>
      </c>
      <c r="B45" s="2">
        <v>22.22222</v>
      </c>
      <c r="C45" s="2">
        <f t="shared" si="0"/>
        <v>622.22216000000003</v>
      </c>
    </row>
    <row r="46" spans="1:3" x14ac:dyDescent="0.25">
      <c r="A46">
        <v>34</v>
      </c>
      <c r="B46" s="2">
        <v>22.22222</v>
      </c>
      <c r="C46" s="2">
        <f t="shared" si="0"/>
        <v>755.55547999999999</v>
      </c>
    </row>
    <row r="47" spans="1:3" x14ac:dyDescent="0.25">
      <c r="A47">
        <v>36</v>
      </c>
      <c r="B47" s="2">
        <v>22.22222</v>
      </c>
      <c r="C47" s="2">
        <f t="shared" si="0"/>
        <v>799.99991999999997</v>
      </c>
    </row>
    <row r="48" spans="1:3" x14ac:dyDescent="0.25">
      <c r="A48">
        <v>72</v>
      </c>
      <c r="B48" s="2">
        <v>22.22222</v>
      </c>
      <c r="C48" s="2">
        <f t="shared" si="0"/>
        <v>1599.9998399999999</v>
      </c>
    </row>
    <row r="49" spans="1:3" x14ac:dyDescent="0.25">
      <c r="A49">
        <v>71</v>
      </c>
      <c r="B49" s="2">
        <v>22.22222</v>
      </c>
      <c r="C49" s="2">
        <f t="shared" si="0"/>
        <v>1577.7776200000001</v>
      </c>
    </row>
    <row r="50" spans="1:3" x14ac:dyDescent="0.25">
      <c r="A50">
        <v>60</v>
      </c>
      <c r="B50" s="2">
        <v>22.22222</v>
      </c>
      <c r="C50" s="2">
        <f t="shared" si="0"/>
        <v>1333.3332</v>
      </c>
    </row>
    <row r="51" spans="1:3" x14ac:dyDescent="0.25">
      <c r="A51">
        <v>29</v>
      </c>
      <c r="B51" s="2">
        <v>22.22222</v>
      </c>
      <c r="C51" s="2">
        <f t="shared" si="0"/>
        <v>644.44438000000002</v>
      </c>
    </row>
    <row r="52" spans="1:3" x14ac:dyDescent="0.25">
      <c r="A52">
        <v>67</v>
      </c>
      <c r="B52" s="2">
        <v>22.22222</v>
      </c>
      <c r="C52" s="2">
        <f t="shared" si="0"/>
        <v>1488.8887400000001</v>
      </c>
    </row>
    <row r="53" spans="1:3" x14ac:dyDescent="0.25">
      <c r="A53">
        <v>60</v>
      </c>
      <c r="B53" s="2">
        <v>22.22222</v>
      </c>
      <c r="C53" s="2">
        <f t="shared" si="0"/>
        <v>1333.3332</v>
      </c>
    </row>
    <row r="54" spans="1:3" x14ac:dyDescent="0.25">
      <c r="A54">
        <v>50</v>
      </c>
      <c r="B54" s="2">
        <v>22.22222</v>
      </c>
      <c r="C54" s="2">
        <f t="shared" si="0"/>
        <v>1111.1110000000001</v>
      </c>
    </row>
    <row r="55" spans="1:3" x14ac:dyDescent="0.25">
      <c r="A55">
        <v>76</v>
      </c>
      <c r="B55" s="2">
        <v>22.22222</v>
      </c>
      <c r="C55" s="2">
        <f t="shared" si="0"/>
        <v>1688.8887199999999</v>
      </c>
    </row>
    <row r="56" spans="1:3" x14ac:dyDescent="0.25">
      <c r="A56">
        <v>71</v>
      </c>
      <c r="B56" s="2">
        <v>22.22222</v>
      </c>
      <c r="C56" s="2">
        <f t="shared" si="0"/>
        <v>1577.7776200000001</v>
      </c>
    </row>
    <row r="57" spans="1:3" x14ac:dyDescent="0.25">
      <c r="A57">
        <v>20</v>
      </c>
      <c r="B57" s="2">
        <v>22.22222</v>
      </c>
      <c r="C57" s="2">
        <f t="shared" si="0"/>
        <v>444.44439999999997</v>
      </c>
    </row>
    <row r="58" spans="1:3" x14ac:dyDescent="0.25">
      <c r="A58">
        <v>21</v>
      </c>
      <c r="B58" s="2">
        <v>22.22222</v>
      </c>
      <c r="C58" s="2">
        <f t="shared" si="0"/>
        <v>466.66662000000002</v>
      </c>
    </row>
    <row r="59" spans="1:3" x14ac:dyDescent="0.25">
      <c r="A59">
        <v>73</v>
      </c>
      <c r="B59" s="2">
        <v>22.22222</v>
      </c>
      <c r="C59" s="2">
        <f t="shared" si="0"/>
        <v>1622.2220600000001</v>
      </c>
    </row>
    <row r="60" spans="1:3" x14ac:dyDescent="0.25">
      <c r="A60">
        <v>29</v>
      </c>
      <c r="B60" s="2">
        <v>22.22222</v>
      </c>
      <c r="C60" s="2">
        <f t="shared" si="0"/>
        <v>644.44438000000002</v>
      </c>
    </row>
    <row r="61" spans="1:3" x14ac:dyDescent="0.25">
      <c r="A61">
        <v>69</v>
      </c>
      <c r="B61" s="2">
        <v>22.22222</v>
      </c>
      <c r="C61" s="2">
        <f t="shared" si="0"/>
        <v>1533.3331800000001</v>
      </c>
    </row>
    <row r="62" spans="1:3" x14ac:dyDescent="0.25">
      <c r="A62">
        <v>61</v>
      </c>
      <c r="B62" s="2">
        <v>22.22222</v>
      </c>
      <c r="C62" s="2">
        <f t="shared" si="0"/>
        <v>1355.5554199999999</v>
      </c>
    </row>
    <row r="63" spans="1:3" x14ac:dyDescent="0.25">
      <c r="A63">
        <v>63</v>
      </c>
      <c r="B63" s="2">
        <v>22.22222</v>
      </c>
      <c r="C63" s="2">
        <f t="shared" si="0"/>
        <v>1399.9998599999999</v>
      </c>
    </row>
    <row r="64" spans="1:3" x14ac:dyDescent="0.25">
      <c r="A64">
        <v>36</v>
      </c>
      <c r="B64" s="2">
        <v>22.22222</v>
      </c>
      <c r="C64" s="2">
        <f t="shared" si="0"/>
        <v>799.99991999999997</v>
      </c>
    </row>
    <row r="65" spans="1:3" x14ac:dyDescent="0.25">
      <c r="A65">
        <v>26</v>
      </c>
      <c r="B65" s="2">
        <v>22.22222</v>
      </c>
      <c r="C65" s="2">
        <f t="shared" si="0"/>
        <v>577.77772000000004</v>
      </c>
    </row>
    <row r="66" spans="1:3" x14ac:dyDescent="0.25">
      <c r="A66">
        <v>72</v>
      </c>
      <c r="B66" s="2">
        <v>22.22222</v>
      </c>
      <c r="C66" s="2">
        <f t="shared" si="0"/>
        <v>1599.9998399999999</v>
      </c>
    </row>
    <row r="67" spans="1:3" x14ac:dyDescent="0.25">
      <c r="A67">
        <v>33</v>
      </c>
      <c r="B67" s="2">
        <v>22.22222</v>
      </c>
      <c r="C67" s="2">
        <f t="shared" si="0"/>
        <v>733.33326</v>
      </c>
    </row>
    <row r="68" spans="1:3" x14ac:dyDescent="0.25">
      <c r="A68">
        <v>30</v>
      </c>
      <c r="B68" s="2">
        <v>22.22222</v>
      </c>
      <c r="C68" s="2">
        <f t="shared" si="0"/>
        <v>666.66660000000002</v>
      </c>
    </row>
    <row r="69" spans="1:3" x14ac:dyDescent="0.25">
      <c r="A69">
        <v>33</v>
      </c>
      <c r="B69" s="2">
        <v>22.22222</v>
      </c>
      <c r="C69" s="2">
        <f t="shared" ref="C69:C123" si="1">A69*B69</f>
        <v>733.33326</v>
      </c>
    </row>
    <row r="70" spans="1:3" x14ac:dyDescent="0.25">
      <c r="A70">
        <v>31</v>
      </c>
      <c r="B70" s="2">
        <v>22.22222</v>
      </c>
      <c r="C70" s="2">
        <f t="shared" si="1"/>
        <v>688.88882000000001</v>
      </c>
    </row>
    <row r="71" spans="1:3" x14ac:dyDescent="0.25">
      <c r="A71">
        <v>24</v>
      </c>
      <c r="B71" s="2">
        <v>22.22222</v>
      </c>
      <c r="C71" s="2">
        <f t="shared" si="1"/>
        <v>533.33328000000006</v>
      </c>
    </row>
    <row r="72" spans="1:3" x14ac:dyDescent="0.25">
      <c r="A72">
        <v>84</v>
      </c>
      <c r="B72" s="2">
        <v>22.22222</v>
      </c>
      <c r="C72" s="2">
        <f t="shared" si="1"/>
        <v>1866.6664800000001</v>
      </c>
    </row>
    <row r="73" spans="1:3" x14ac:dyDescent="0.25">
      <c r="A73">
        <v>44</v>
      </c>
      <c r="B73" s="2">
        <v>22.22222</v>
      </c>
      <c r="C73" s="2">
        <f t="shared" si="1"/>
        <v>977.77768000000003</v>
      </c>
    </row>
    <row r="74" spans="1:3" x14ac:dyDescent="0.25">
      <c r="A74">
        <v>61</v>
      </c>
      <c r="B74" s="2">
        <v>22.22222</v>
      </c>
      <c r="C74" s="2">
        <f t="shared" si="1"/>
        <v>1355.5554199999999</v>
      </c>
    </row>
    <row r="75" spans="1:3" x14ac:dyDescent="0.25">
      <c r="A75">
        <v>34</v>
      </c>
      <c r="B75" s="2">
        <v>22.22222</v>
      </c>
      <c r="C75" s="2">
        <f t="shared" si="1"/>
        <v>755.55547999999999</v>
      </c>
    </row>
    <row r="76" spans="1:3" x14ac:dyDescent="0.25">
      <c r="A76">
        <v>65</v>
      </c>
      <c r="B76" s="2">
        <v>22.22222</v>
      </c>
      <c r="C76" s="2">
        <f t="shared" si="1"/>
        <v>1444.4443000000001</v>
      </c>
    </row>
    <row r="77" spans="1:3" x14ac:dyDescent="0.25">
      <c r="A77">
        <v>23</v>
      </c>
      <c r="B77" s="2">
        <v>22.22222</v>
      </c>
      <c r="C77" s="2">
        <f t="shared" si="1"/>
        <v>511.11106000000001</v>
      </c>
    </row>
    <row r="78" spans="1:3" x14ac:dyDescent="0.25">
      <c r="A78">
        <v>30</v>
      </c>
      <c r="B78" s="2">
        <v>22.22222</v>
      </c>
      <c r="C78" s="2">
        <f t="shared" si="1"/>
        <v>666.66660000000002</v>
      </c>
    </row>
    <row r="79" spans="1:3" x14ac:dyDescent="0.25">
      <c r="A79">
        <v>56</v>
      </c>
      <c r="B79" s="2">
        <v>22.22222</v>
      </c>
      <c r="C79" s="2">
        <f t="shared" si="1"/>
        <v>1244.4443200000001</v>
      </c>
    </row>
    <row r="80" spans="1:3" x14ac:dyDescent="0.25">
      <c r="A80">
        <v>31</v>
      </c>
      <c r="B80" s="2">
        <v>22.22222</v>
      </c>
      <c r="C80" s="2">
        <f t="shared" si="1"/>
        <v>688.88882000000001</v>
      </c>
    </row>
    <row r="81" spans="1:3" x14ac:dyDescent="0.25">
      <c r="A81">
        <v>70</v>
      </c>
      <c r="B81" s="2">
        <v>22.22222</v>
      </c>
      <c r="C81" s="2">
        <f t="shared" si="1"/>
        <v>1555.5554</v>
      </c>
    </row>
    <row r="82" spans="1:3" x14ac:dyDescent="0.25">
      <c r="A82">
        <v>51</v>
      </c>
      <c r="B82" s="2">
        <v>22.22222</v>
      </c>
      <c r="C82" s="2">
        <f t="shared" si="1"/>
        <v>1133.33322</v>
      </c>
    </row>
    <row r="83" spans="1:3" x14ac:dyDescent="0.25">
      <c r="A83">
        <v>74</v>
      </c>
      <c r="B83" s="2">
        <v>22.22222</v>
      </c>
      <c r="C83" s="2">
        <f t="shared" si="1"/>
        <v>1644.4442799999999</v>
      </c>
    </row>
    <row r="84" spans="1:3" x14ac:dyDescent="0.25">
      <c r="A84">
        <v>73</v>
      </c>
      <c r="B84" s="2">
        <v>22.22222</v>
      </c>
      <c r="C84" s="2">
        <f t="shared" si="1"/>
        <v>1622.2220600000001</v>
      </c>
    </row>
    <row r="85" spans="1:3" x14ac:dyDescent="0.25">
      <c r="A85">
        <v>33</v>
      </c>
      <c r="B85" s="2">
        <v>22.22222</v>
      </c>
      <c r="C85" s="2">
        <f t="shared" si="1"/>
        <v>733.33326</v>
      </c>
    </row>
    <row r="86" spans="1:3" x14ac:dyDescent="0.25">
      <c r="A86">
        <v>32</v>
      </c>
      <c r="B86" s="2">
        <v>22.22222</v>
      </c>
      <c r="C86" s="2">
        <f t="shared" si="1"/>
        <v>711.11104</v>
      </c>
    </row>
    <row r="87" spans="1:3" x14ac:dyDescent="0.25">
      <c r="A87">
        <v>25</v>
      </c>
      <c r="B87" s="2">
        <v>22.22222</v>
      </c>
      <c r="C87" s="2">
        <f t="shared" si="1"/>
        <v>555.55550000000005</v>
      </c>
    </row>
    <row r="88" spans="1:3" x14ac:dyDescent="0.25">
      <c r="A88">
        <v>30</v>
      </c>
      <c r="B88" s="2">
        <v>22.22222</v>
      </c>
      <c r="C88" s="2">
        <f t="shared" si="1"/>
        <v>666.66660000000002</v>
      </c>
    </row>
    <row r="89" spans="1:3" x14ac:dyDescent="0.25">
      <c r="A89">
        <v>33</v>
      </c>
      <c r="B89" s="2">
        <v>22.22222</v>
      </c>
      <c r="C89" s="2">
        <f t="shared" si="1"/>
        <v>733.33326</v>
      </c>
    </row>
    <row r="90" spans="1:3" x14ac:dyDescent="0.25">
      <c r="A90">
        <v>19</v>
      </c>
      <c r="B90" s="2">
        <v>22.22222</v>
      </c>
      <c r="C90" s="2">
        <f t="shared" si="1"/>
        <v>422.22217999999998</v>
      </c>
    </row>
    <row r="91" spans="1:3" x14ac:dyDescent="0.25">
      <c r="A91">
        <v>19</v>
      </c>
      <c r="B91" s="2">
        <v>22.22222</v>
      </c>
      <c r="C91" s="2">
        <f t="shared" si="1"/>
        <v>422.22217999999998</v>
      </c>
    </row>
    <row r="92" spans="1:3" x14ac:dyDescent="0.25">
      <c r="A92">
        <v>28</v>
      </c>
      <c r="B92" s="2">
        <v>22.22222</v>
      </c>
      <c r="C92" s="2">
        <f t="shared" si="1"/>
        <v>622.22216000000003</v>
      </c>
    </row>
    <row r="93" spans="1:3" x14ac:dyDescent="0.25">
      <c r="A93">
        <v>72</v>
      </c>
      <c r="B93" s="2">
        <v>22.22222</v>
      </c>
      <c r="C93" s="2">
        <f t="shared" si="1"/>
        <v>1599.9998399999999</v>
      </c>
    </row>
    <row r="94" spans="1:3" x14ac:dyDescent="0.25">
      <c r="A94">
        <v>30</v>
      </c>
      <c r="B94" s="2">
        <v>22.22222</v>
      </c>
      <c r="C94" s="2">
        <f t="shared" si="1"/>
        <v>666.66660000000002</v>
      </c>
    </row>
    <row r="95" spans="1:3" x14ac:dyDescent="0.25">
      <c r="A95">
        <v>62</v>
      </c>
      <c r="B95" s="2">
        <v>22.22222</v>
      </c>
      <c r="C95" s="2">
        <f t="shared" si="1"/>
        <v>1377.77764</v>
      </c>
    </row>
    <row r="96" spans="1:3" x14ac:dyDescent="0.25">
      <c r="A96">
        <v>73</v>
      </c>
      <c r="B96" s="2">
        <v>22.22222</v>
      </c>
      <c r="C96" s="2">
        <f t="shared" si="1"/>
        <v>1622.2220600000001</v>
      </c>
    </row>
    <row r="97" spans="1:3" x14ac:dyDescent="0.25">
      <c r="A97">
        <v>21</v>
      </c>
      <c r="B97" s="2">
        <v>22.22222</v>
      </c>
      <c r="C97" s="2">
        <f t="shared" si="1"/>
        <v>466.66662000000002</v>
      </c>
    </row>
    <row r="98" spans="1:3" x14ac:dyDescent="0.25">
      <c r="A98">
        <v>69</v>
      </c>
      <c r="B98" s="2">
        <v>22.22222</v>
      </c>
      <c r="C98" s="2">
        <f t="shared" si="1"/>
        <v>1533.3331800000001</v>
      </c>
    </row>
    <row r="99" spans="1:3" x14ac:dyDescent="0.25">
      <c r="A99">
        <v>64</v>
      </c>
      <c r="B99" s="2">
        <v>22.22222</v>
      </c>
      <c r="C99" s="2">
        <f t="shared" si="1"/>
        <v>1422.22208</v>
      </c>
    </row>
    <row r="100" spans="1:3" x14ac:dyDescent="0.25">
      <c r="A100">
        <v>21</v>
      </c>
      <c r="B100" s="2">
        <v>22.22222</v>
      </c>
      <c r="C100" s="2">
        <f t="shared" si="1"/>
        <v>466.66662000000002</v>
      </c>
    </row>
    <row r="101" spans="1:3" x14ac:dyDescent="0.25">
      <c r="A101">
        <v>54</v>
      </c>
      <c r="B101" s="2">
        <v>22.22222</v>
      </c>
      <c r="C101" s="2">
        <f t="shared" si="1"/>
        <v>1199.9998800000001</v>
      </c>
    </row>
    <row r="102" spans="1:3" x14ac:dyDescent="0.25">
      <c r="A102">
        <v>74</v>
      </c>
      <c r="B102" s="2">
        <v>22.22222</v>
      </c>
      <c r="C102" s="2">
        <f t="shared" si="1"/>
        <v>1644.4442799999999</v>
      </c>
    </row>
    <row r="103" spans="1:3" x14ac:dyDescent="0.25">
      <c r="A103">
        <v>43</v>
      </c>
      <c r="B103" s="2">
        <v>22.22222</v>
      </c>
      <c r="C103" s="2">
        <f t="shared" si="1"/>
        <v>955.55546000000004</v>
      </c>
    </row>
    <row r="104" spans="1:3" x14ac:dyDescent="0.25">
      <c r="A104">
        <v>22</v>
      </c>
      <c r="B104" s="2">
        <v>22.22222</v>
      </c>
      <c r="C104" s="2">
        <f t="shared" si="1"/>
        <v>488.88884000000002</v>
      </c>
    </row>
    <row r="105" spans="1:3" x14ac:dyDescent="0.25">
      <c r="A105">
        <v>53</v>
      </c>
      <c r="B105" s="2">
        <v>22.22222</v>
      </c>
      <c r="C105" s="2">
        <f t="shared" si="1"/>
        <v>1177.77766</v>
      </c>
    </row>
    <row r="106" spans="1:3" x14ac:dyDescent="0.25">
      <c r="A106">
        <v>52</v>
      </c>
      <c r="B106" s="2">
        <v>22.22222</v>
      </c>
      <c r="C106" s="2">
        <f t="shared" si="1"/>
        <v>1155.5554400000001</v>
      </c>
    </row>
    <row r="107" spans="1:3" x14ac:dyDescent="0.25">
      <c r="A107">
        <v>65</v>
      </c>
      <c r="B107" s="2">
        <v>22.22222</v>
      </c>
      <c r="C107" s="2">
        <f t="shared" si="1"/>
        <v>1444.4443000000001</v>
      </c>
    </row>
    <row r="108" spans="1:3" x14ac:dyDescent="0.25">
      <c r="A108">
        <v>34</v>
      </c>
      <c r="B108" s="2">
        <v>22.22222</v>
      </c>
      <c r="C108" s="2">
        <f t="shared" si="1"/>
        <v>755.55547999999999</v>
      </c>
    </row>
    <row r="109" spans="1:3" x14ac:dyDescent="0.25">
      <c r="A109">
        <v>33</v>
      </c>
      <c r="B109" s="2">
        <v>22.22222</v>
      </c>
      <c r="C109" s="2">
        <f t="shared" si="1"/>
        <v>733.33326</v>
      </c>
    </row>
    <row r="110" spans="1:3" x14ac:dyDescent="0.25">
      <c r="A110">
        <v>26</v>
      </c>
      <c r="B110" s="2">
        <v>22.22222</v>
      </c>
      <c r="C110" s="2">
        <f t="shared" si="1"/>
        <v>577.77772000000004</v>
      </c>
    </row>
    <row r="111" spans="1:3" x14ac:dyDescent="0.25">
      <c r="A111">
        <v>31</v>
      </c>
      <c r="B111" s="2">
        <v>22.22222</v>
      </c>
      <c r="C111" s="2">
        <f t="shared" si="1"/>
        <v>688.88882000000001</v>
      </c>
    </row>
    <row r="112" spans="1:3" x14ac:dyDescent="0.25">
      <c r="A112">
        <v>62</v>
      </c>
      <c r="B112" s="2">
        <v>22.22222</v>
      </c>
      <c r="C112" s="2">
        <f t="shared" si="1"/>
        <v>1377.77764</v>
      </c>
    </row>
    <row r="113" spans="1:3" x14ac:dyDescent="0.25">
      <c r="A113">
        <v>66</v>
      </c>
      <c r="B113" s="2">
        <v>22.22222</v>
      </c>
      <c r="C113" s="2">
        <f t="shared" si="1"/>
        <v>1466.66652</v>
      </c>
    </row>
    <row r="114" spans="1:3" x14ac:dyDescent="0.25">
      <c r="A114">
        <v>31</v>
      </c>
      <c r="B114" s="2">
        <v>22.22222</v>
      </c>
      <c r="C114" s="2">
        <f t="shared" si="1"/>
        <v>688.88882000000001</v>
      </c>
    </row>
    <row r="115" spans="1:3" x14ac:dyDescent="0.25">
      <c r="A115">
        <v>72</v>
      </c>
      <c r="B115" s="2">
        <v>22.22222</v>
      </c>
      <c r="C115" s="2">
        <f t="shared" si="1"/>
        <v>1599.9998399999999</v>
      </c>
    </row>
    <row r="116" spans="1:3" x14ac:dyDescent="0.25">
      <c r="A116">
        <v>31</v>
      </c>
      <c r="B116" s="2">
        <v>22.22222</v>
      </c>
      <c r="C116" s="2">
        <f t="shared" si="1"/>
        <v>688.88882000000001</v>
      </c>
    </row>
    <row r="117" spans="1:3" x14ac:dyDescent="0.25">
      <c r="A117">
        <v>31</v>
      </c>
      <c r="B117" s="2">
        <v>22.22222</v>
      </c>
      <c r="C117" s="2">
        <f t="shared" si="1"/>
        <v>688.88882000000001</v>
      </c>
    </row>
    <row r="118" spans="1:3" x14ac:dyDescent="0.25">
      <c r="A118">
        <v>21</v>
      </c>
      <c r="B118" s="2">
        <v>22.22222</v>
      </c>
      <c r="C118" s="2">
        <f t="shared" si="1"/>
        <v>466.66662000000002</v>
      </c>
    </row>
    <row r="119" spans="1:3" x14ac:dyDescent="0.25">
      <c r="A119">
        <v>45</v>
      </c>
      <c r="B119" s="2">
        <v>22.22222</v>
      </c>
      <c r="C119" s="2">
        <f t="shared" si="1"/>
        <v>999.99990000000003</v>
      </c>
    </row>
    <row r="120" spans="1:3" x14ac:dyDescent="0.25">
      <c r="A120">
        <v>66</v>
      </c>
      <c r="B120" s="2">
        <v>22.22222</v>
      </c>
      <c r="C120" s="2">
        <f t="shared" si="1"/>
        <v>1466.66652</v>
      </c>
    </row>
    <row r="121" spans="1:3" x14ac:dyDescent="0.25">
      <c r="A121">
        <v>50</v>
      </c>
      <c r="B121" s="2">
        <v>22.22222</v>
      </c>
      <c r="C121" s="2">
        <f t="shared" si="1"/>
        <v>1111.1110000000001</v>
      </c>
    </row>
    <row r="122" spans="1:3" x14ac:dyDescent="0.25">
      <c r="A122">
        <v>56</v>
      </c>
      <c r="B122" s="2">
        <v>22.22222</v>
      </c>
      <c r="C122" s="2">
        <f t="shared" si="1"/>
        <v>1244.4443200000001</v>
      </c>
    </row>
    <row r="123" spans="1:3" x14ac:dyDescent="0.25">
      <c r="A123">
        <v>35</v>
      </c>
      <c r="B123" s="2">
        <v>22.22222</v>
      </c>
      <c r="C123" s="2">
        <f t="shared" si="1"/>
        <v>777.77769999999998</v>
      </c>
    </row>
    <row r="124" spans="1:3" x14ac:dyDescent="0.25">
      <c r="A124">
        <v>23</v>
      </c>
      <c r="B124" s="2">
        <v>22.22222</v>
      </c>
      <c r="C124" s="2">
        <f t="shared" ref="C124:C187" si="2">A124*B124</f>
        <v>511.11106000000001</v>
      </c>
    </row>
    <row r="125" spans="1:3" x14ac:dyDescent="0.25">
      <c r="A125">
        <v>74</v>
      </c>
      <c r="B125" s="2">
        <v>22.22222</v>
      </c>
      <c r="C125" s="2">
        <f t="shared" si="2"/>
        <v>1644.4442799999999</v>
      </c>
    </row>
    <row r="126" spans="1:3" x14ac:dyDescent="0.25">
      <c r="A126">
        <v>31</v>
      </c>
      <c r="B126" s="2">
        <v>22.22222</v>
      </c>
      <c r="C126" s="2">
        <f t="shared" si="2"/>
        <v>688.88882000000001</v>
      </c>
    </row>
    <row r="127" spans="1:3" x14ac:dyDescent="0.25">
      <c r="A127">
        <v>61</v>
      </c>
      <c r="B127" s="2">
        <v>22.22222</v>
      </c>
      <c r="C127" s="2">
        <f t="shared" si="2"/>
        <v>1355.5554199999999</v>
      </c>
    </row>
    <row r="128" spans="1:3" x14ac:dyDescent="0.25">
      <c r="A128">
        <v>64</v>
      </c>
      <c r="B128" s="2">
        <v>22.22222</v>
      </c>
      <c r="C128" s="2">
        <f t="shared" si="2"/>
        <v>1422.22208</v>
      </c>
    </row>
    <row r="129" spans="1:3" x14ac:dyDescent="0.25">
      <c r="A129">
        <v>40</v>
      </c>
      <c r="B129" s="2">
        <v>22.22222</v>
      </c>
      <c r="C129" s="2">
        <f t="shared" si="2"/>
        <v>888.88879999999995</v>
      </c>
    </row>
    <row r="130" spans="1:3" x14ac:dyDescent="0.25">
      <c r="A130">
        <v>89</v>
      </c>
      <c r="B130" s="2">
        <v>22.22222</v>
      </c>
      <c r="C130" s="2">
        <f t="shared" si="2"/>
        <v>1977.7775799999999</v>
      </c>
    </row>
    <row r="131" spans="1:3" x14ac:dyDescent="0.25">
      <c r="A131">
        <v>74</v>
      </c>
      <c r="B131" s="2">
        <v>22.22222</v>
      </c>
      <c r="C131" s="2">
        <f t="shared" si="2"/>
        <v>1644.4442799999999</v>
      </c>
    </row>
    <row r="132" spans="1:3" x14ac:dyDescent="0.25">
      <c r="A132">
        <v>80</v>
      </c>
      <c r="B132" s="2">
        <v>22.22222</v>
      </c>
      <c r="C132" s="2">
        <f t="shared" si="2"/>
        <v>1777.7775999999999</v>
      </c>
    </row>
    <row r="133" spans="1:3" x14ac:dyDescent="0.25">
      <c r="A133">
        <v>41</v>
      </c>
      <c r="B133" s="2">
        <v>22.22222</v>
      </c>
      <c r="C133" s="2">
        <f t="shared" si="2"/>
        <v>911.11102000000005</v>
      </c>
    </row>
    <row r="134" spans="1:3" x14ac:dyDescent="0.25">
      <c r="A134">
        <v>29</v>
      </c>
      <c r="B134" s="2">
        <v>22.22222</v>
      </c>
      <c r="C134" s="2">
        <f t="shared" si="2"/>
        <v>644.44438000000002</v>
      </c>
    </row>
    <row r="135" spans="1:3" x14ac:dyDescent="0.25">
      <c r="A135">
        <v>58</v>
      </c>
      <c r="B135" s="2">
        <v>22.22222</v>
      </c>
      <c r="C135" s="2">
        <f t="shared" si="2"/>
        <v>1288.88876</v>
      </c>
    </row>
    <row r="136" spans="1:3" x14ac:dyDescent="0.25">
      <c r="A136">
        <v>31</v>
      </c>
      <c r="B136" s="2">
        <v>22.22222</v>
      </c>
      <c r="C136" s="2">
        <f t="shared" si="2"/>
        <v>688.88882000000001</v>
      </c>
    </row>
    <row r="137" spans="1:3" x14ac:dyDescent="0.25">
      <c r="A137">
        <v>30</v>
      </c>
      <c r="B137" s="2">
        <v>22.22222</v>
      </c>
      <c r="C137" s="2">
        <f t="shared" si="2"/>
        <v>666.66660000000002</v>
      </c>
    </row>
    <row r="138" spans="1:3" x14ac:dyDescent="0.25">
      <c r="A138">
        <v>30</v>
      </c>
      <c r="B138" s="2">
        <v>22.22222</v>
      </c>
      <c r="C138" s="2">
        <f t="shared" si="2"/>
        <v>666.66660000000002</v>
      </c>
    </row>
    <row r="139" spans="1:3" x14ac:dyDescent="0.25">
      <c r="A139">
        <v>33</v>
      </c>
      <c r="B139" s="2">
        <v>22.22222</v>
      </c>
      <c r="C139" s="2">
        <f t="shared" si="2"/>
        <v>733.33326</v>
      </c>
    </row>
    <row r="140" spans="1:3" x14ac:dyDescent="0.25">
      <c r="A140">
        <v>65</v>
      </c>
      <c r="B140" s="2">
        <v>22.22222</v>
      </c>
      <c r="C140" s="2">
        <f t="shared" si="2"/>
        <v>1444.4443000000001</v>
      </c>
    </row>
    <row r="141" spans="1:3" x14ac:dyDescent="0.25">
      <c r="A141">
        <v>58</v>
      </c>
      <c r="B141" s="2">
        <v>22.22222</v>
      </c>
      <c r="C141" s="2">
        <f t="shared" si="2"/>
        <v>1288.88876</v>
      </c>
    </row>
    <row r="142" spans="1:3" x14ac:dyDescent="0.25">
      <c r="A142">
        <v>57</v>
      </c>
      <c r="B142" s="2">
        <v>22.22222</v>
      </c>
      <c r="C142" s="2">
        <f t="shared" si="2"/>
        <v>1266.6665399999999</v>
      </c>
    </row>
    <row r="143" spans="1:3" x14ac:dyDescent="0.25">
      <c r="A143">
        <v>54</v>
      </c>
      <c r="B143" s="2">
        <v>22.22222</v>
      </c>
      <c r="C143" s="2">
        <f t="shared" si="2"/>
        <v>1199.9998800000001</v>
      </c>
    </row>
    <row r="144" spans="1:3" x14ac:dyDescent="0.25">
      <c r="A144">
        <v>75</v>
      </c>
      <c r="B144" s="2">
        <v>22.22222</v>
      </c>
      <c r="C144" s="2">
        <f t="shared" si="2"/>
        <v>1666.6665</v>
      </c>
    </row>
    <row r="145" spans="1:3" x14ac:dyDescent="0.25">
      <c r="A145">
        <v>65</v>
      </c>
      <c r="B145" s="2">
        <v>22.22222</v>
      </c>
      <c r="C145" s="2">
        <f t="shared" si="2"/>
        <v>1444.4443000000001</v>
      </c>
    </row>
    <row r="146" spans="1:3" x14ac:dyDescent="0.25">
      <c r="A146">
        <v>60</v>
      </c>
      <c r="B146" s="2">
        <v>22.22222</v>
      </c>
      <c r="C146" s="2">
        <f t="shared" si="2"/>
        <v>1333.3332</v>
      </c>
    </row>
    <row r="147" spans="1:3" x14ac:dyDescent="0.25">
      <c r="A147">
        <v>81</v>
      </c>
      <c r="B147" s="2">
        <v>22.22222</v>
      </c>
      <c r="C147" s="2">
        <f t="shared" si="2"/>
        <v>1799.99982</v>
      </c>
    </row>
    <row r="148" spans="1:3" x14ac:dyDescent="0.25">
      <c r="A148">
        <v>63</v>
      </c>
      <c r="B148" s="2">
        <v>22.22222</v>
      </c>
      <c r="C148" s="2">
        <f t="shared" si="2"/>
        <v>1399.9998599999999</v>
      </c>
    </row>
    <row r="149" spans="1:3" x14ac:dyDescent="0.25">
      <c r="A149">
        <v>31</v>
      </c>
      <c r="B149" s="2">
        <v>22.22222</v>
      </c>
      <c r="C149" s="2">
        <f t="shared" si="2"/>
        <v>688.88882000000001</v>
      </c>
    </row>
    <row r="150" spans="1:3" x14ac:dyDescent="0.25">
      <c r="A150">
        <v>46</v>
      </c>
      <c r="B150" s="2">
        <v>22.22222</v>
      </c>
      <c r="C150" s="2">
        <f t="shared" si="2"/>
        <v>1022.22212</v>
      </c>
    </row>
    <row r="151" spans="1:3" x14ac:dyDescent="0.25">
      <c r="A151">
        <v>45</v>
      </c>
      <c r="B151" s="2">
        <v>22.22222</v>
      </c>
      <c r="C151" s="2">
        <f t="shared" si="2"/>
        <v>999.99990000000003</v>
      </c>
    </row>
    <row r="152" spans="1:3" x14ac:dyDescent="0.25">
      <c r="A152">
        <v>58</v>
      </c>
      <c r="B152" s="2">
        <v>22.22222</v>
      </c>
      <c r="C152" s="2">
        <f t="shared" si="2"/>
        <v>1288.88876</v>
      </c>
    </row>
    <row r="153" spans="1:3" x14ac:dyDescent="0.25">
      <c r="A153">
        <v>30</v>
      </c>
      <c r="B153" s="2">
        <v>22.22222</v>
      </c>
      <c r="C153" s="2">
        <f t="shared" si="2"/>
        <v>666.66660000000002</v>
      </c>
    </row>
    <row r="154" spans="1:3" x14ac:dyDescent="0.25">
      <c r="A154">
        <v>30</v>
      </c>
      <c r="B154" s="2">
        <v>22.22222</v>
      </c>
      <c r="C154" s="2">
        <f t="shared" si="2"/>
        <v>666.66660000000002</v>
      </c>
    </row>
    <row r="155" spans="1:3" x14ac:dyDescent="0.25">
      <c r="A155">
        <v>44</v>
      </c>
      <c r="B155" s="2">
        <v>22.22222</v>
      </c>
      <c r="C155" s="2">
        <f t="shared" si="2"/>
        <v>977.77768000000003</v>
      </c>
    </row>
    <row r="156" spans="1:3" x14ac:dyDescent="0.25">
      <c r="A156">
        <v>27</v>
      </c>
      <c r="B156" s="2">
        <v>22.22222</v>
      </c>
      <c r="C156" s="2">
        <f t="shared" si="2"/>
        <v>599.99994000000004</v>
      </c>
    </row>
    <row r="157" spans="1:3" x14ac:dyDescent="0.25">
      <c r="A157">
        <v>59</v>
      </c>
      <c r="B157" s="2">
        <v>22.22222</v>
      </c>
      <c r="C157" s="2">
        <f t="shared" si="2"/>
        <v>1311.1109799999999</v>
      </c>
    </row>
    <row r="158" spans="1:3" x14ac:dyDescent="0.25">
      <c r="A158">
        <v>64</v>
      </c>
      <c r="B158" s="2">
        <v>22.22222</v>
      </c>
      <c r="C158" s="2">
        <f t="shared" si="2"/>
        <v>1422.22208</v>
      </c>
    </row>
    <row r="159" spans="1:3" x14ac:dyDescent="0.25">
      <c r="A159">
        <v>46</v>
      </c>
      <c r="B159" s="2">
        <v>22.22222</v>
      </c>
      <c r="C159" s="2">
        <f t="shared" si="2"/>
        <v>1022.22212</v>
      </c>
    </row>
    <row r="160" spans="1:3" x14ac:dyDescent="0.25">
      <c r="A160">
        <v>30</v>
      </c>
      <c r="B160" s="2">
        <v>22.22222</v>
      </c>
      <c r="C160" s="2">
        <f t="shared" si="2"/>
        <v>666.66660000000002</v>
      </c>
    </row>
    <row r="161" spans="1:3" x14ac:dyDescent="0.25">
      <c r="A161">
        <v>42</v>
      </c>
      <c r="B161" s="2">
        <v>22.22222</v>
      </c>
      <c r="C161" s="2">
        <f t="shared" si="2"/>
        <v>933.33324000000005</v>
      </c>
    </row>
    <row r="162" spans="1:3" x14ac:dyDescent="0.25">
      <c r="A162">
        <v>31</v>
      </c>
      <c r="B162" s="2">
        <v>22.22222</v>
      </c>
      <c r="C162" s="2">
        <f t="shared" si="2"/>
        <v>688.88882000000001</v>
      </c>
    </row>
    <row r="163" spans="1:3" x14ac:dyDescent="0.25">
      <c r="A163">
        <v>75</v>
      </c>
      <c r="B163" s="2">
        <v>22.22222</v>
      </c>
      <c r="C163" s="2">
        <f t="shared" si="2"/>
        <v>1666.6665</v>
      </c>
    </row>
    <row r="164" spans="1:3" x14ac:dyDescent="0.25">
      <c r="A164">
        <v>32</v>
      </c>
      <c r="B164" s="2">
        <v>22.22222</v>
      </c>
      <c r="C164" s="2">
        <f t="shared" si="2"/>
        <v>711.11104</v>
      </c>
    </row>
    <row r="165" spans="1:3" x14ac:dyDescent="0.25">
      <c r="A165">
        <v>54</v>
      </c>
      <c r="B165" s="2">
        <v>22.22222</v>
      </c>
      <c r="C165" s="2">
        <f t="shared" si="2"/>
        <v>1199.9998800000001</v>
      </c>
    </row>
    <row r="166" spans="1:3" x14ac:dyDescent="0.25">
      <c r="A166">
        <v>46</v>
      </c>
      <c r="B166" s="2">
        <v>22.22222</v>
      </c>
      <c r="C166" s="2">
        <f t="shared" si="2"/>
        <v>1022.22212</v>
      </c>
    </row>
    <row r="167" spans="1:3" x14ac:dyDescent="0.25">
      <c r="A167">
        <v>33</v>
      </c>
      <c r="B167" s="2">
        <v>22.22222</v>
      </c>
      <c r="C167" s="2">
        <f t="shared" si="2"/>
        <v>733.33326</v>
      </c>
    </row>
    <row r="168" spans="1:3" x14ac:dyDescent="0.25">
      <c r="A168">
        <v>32</v>
      </c>
      <c r="B168" s="2">
        <v>22.22222</v>
      </c>
      <c r="C168" s="2">
        <f t="shared" si="2"/>
        <v>711.11104</v>
      </c>
    </row>
    <row r="169" spans="1:3" x14ac:dyDescent="0.25">
      <c r="A169">
        <v>67</v>
      </c>
      <c r="B169" s="2">
        <v>22.22222</v>
      </c>
      <c r="C169" s="2">
        <f t="shared" si="2"/>
        <v>1488.8887400000001</v>
      </c>
    </row>
    <row r="170" spans="1:3" x14ac:dyDescent="0.25">
      <c r="A170">
        <v>19</v>
      </c>
      <c r="B170" s="2">
        <v>22.22222</v>
      </c>
      <c r="C170" s="2">
        <f t="shared" si="2"/>
        <v>422.22217999999998</v>
      </c>
    </row>
    <row r="171" spans="1:3" x14ac:dyDescent="0.25">
      <c r="A171">
        <v>41</v>
      </c>
      <c r="B171" s="2">
        <v>22.22222</v>
      </c>
      <c r="C171" s="2">
        <f t="shared" si="2"/>
        <v>911.11102000000005</v>
      </c>
    </row>
    <row r="172" spans="1:3" x14ac:dyDescent="0.25">
      <c r="A172">
        <v>41</v>
      </c>
      <c r="B172" s="2">
        <v>22.22222</v>
      </c>
      <c r="C172" s="2">
        <f t="shared" si="2"/>
        <v>911.11102000000005</v>
      </c>
    </row>
    <row r="173" spans="1:3" x14ac:dyDescent="0.25">
      <c r="A173">
        <v>39</v>
      </c>
      <c r="B173" s="2">
        <v>22.22222</v>
      </c>
      <c r="C173" s="2">
        <f t="shared" si="2"/>
        <v>866.66657999999995</v>
      </c>
    </row>
    <row r="174" spans="1:3" x14ac:dyDescent="0.25">
      <c r="A174">
        <v>33</v>
      </c>
      <c r="B174" s="2">
        <v>22.22222</v>
      </c>
      <c r="C174" s="2">
        <f t="shared" si="2"/>
        <v>733.33326</v>
      </c>
    </row>
    <row r="175" spans="1:3" x14ac:dyDescent="0.25">
      <c r="A175">
        <v>73</v>
      </c>
      <c r="B175" s="2">
        <v>22.22222</v>
      </c>
      <c r="C175" s="2">
        <f t="shared" si="2"/>
        <v>1622.2220600000001</v>
      </c>
    </row>
    <row r="176" spans="1:3" x14ac:dyDescent="0.25">
      <c r="A176">
        <v>86</v>
      </c>
      <c r="B176" s="2">
        <v>22.22222</v>
      </c>
      <c r="C176" s="2">
        <f t="shared" si="2"/>
        <v>1911.1109200000001</v>
      </c>
    </row>
    <row r="177" spans="1:3" x14ac:dyDescent="0.25">
      <c r="A177">
        <v>56</v>
      </c>
      <c r="B177" s="2">
        <v>22.22222</v>
      </c>
      <c r="C177" s="2">
        <f t="shared" si="2"/>
        <v>1244.4443200000001</v>
      </c>
    </row>
    <row r="178" spans="1:3" x14ac:dyDescent="0.25">
      <c r="A178">
        <v>27</v>
      </c>
      <c r="B178" s="2">
        <v>22.22222</v>
      </c>
      <c r="C178" s="2">
        <f t="shared" si="2"/>
        <v>599.99994000000004</v>
      </c>
    </row>
    <row r="179" spans="1:3" x14ac:dyDescent="0.25">
      <c r="A179">
        <v>66</v>
      </c>
      <c r="B179" s="2">
        <v>22.22222</v>
      </c>
      <c r="C179" s="2">
        <f t="shared" si="2"/>
        <v>1466.66652</v>
      </c>
    </row>
    <row r="180" spans="1:3" x14ac:dyDescent="0.25">
      <c r="A180">
        <v>68</v>
      </c>
      <c r="B180" s="2">
        <v>22.22222</v>
      </c>
      <c r="C180" s="2">
        <f t="shared" si="2"/>
        <v>1511.11096</v>
      </c>
    </row>
    <row r="181" spans="1:3" x14ac:dyDescent="0.25">
      <c r="A181">
        <v>31</v>
      </c>
      <c r="B181" s="2">
        <v>22.22222</v>
      </c>
      <c r="C181" s="2">
        <f t="shared" si="2"/>
        <v>688.88882000000001</v>
      </c>
    </row>
    <row r="182" spans="1:3" x14ac:dyDescent="0.25">
      <c r="A182">
        <v>30</v>
      </c>
      <c r="B182" s="2">
        <v>22.22222</v>
      </c>
      <c r="C182" s="2">
        <f t="shared" si="2"/>
        <v>666.66660000000002</v>
      </c>
    </row>
    <row r="183" spans="1:3" x14ac:dyDescent="0.25">
      <c r="A183">
        <v>71</v>
      </c>
      <c r="B183" s="2">
        <v>22.22222</v>
      </c>
      <c r="C183" s="2">
        <f t="shared" si="2"/>
        <v>1577.7776200000001</v>
      </c>
    </row>
    <row r="184" spans="1:3" x14ac:dyDescent="0.25">
      <c r="A184">
        <v>60</v>
      </c>
      <c r="B184" s="2">
        <v>22.22222</v>
      </c>
      <c r="C184" s="2">
        <f t="shared" si="2"/>
        <v>1333.3332</v>
      </c>
    </row>
    <row r="185" spans="1:3" x14ac:dyDescent="0.25">
      <c r="A185">
        <v>69</v>
      </c>
      <c r="B185" s="2">
        <v>22.22222</v>
      </c>
      <c r="C185" s="2">
        <f t="shared" si="2"/>
        <v>1533.3331800000001</v>
      </c>
    </row>
    <row r="186" spans="1:3" x14ac:dyDescent="0.25">
      <c r="A186">
        <v>57</v>
      </c>
      <c r="B186" s="2">
        <v>22.22222</v>
      </c>
      <c r="C186" s="2">
        <f t="shared" si="2"/>
        <v>1266.6665399999999</v>
      </c>
    </row>
    <row r="187" spans="1:3" x14ac:dyDescent="0.25">
      <c r="A187">
        <v>68</v>
      </c>
      <c r="B187" s="2">
        <v>22.22222</v>
      </c>
      <c r="C187" s="2">
        <f t="shared" si="2"/>
        <v>1511.11096</v>
      </c>
    </row>
    <row r="188" spans="1:3" x14ac:dyDescent="0.25">
      <c r="A188">
        <v>53</v>
      </c>
      <c r="B188" s="2">
        <v>22.22222</v>
      </c>
      <c r="C188" s="2">
        <f t="shared" ref="C188:C208" si="3">A188*B188</f>
        <v>1177.77766</v>
      </c>
    </row>
    <row r="189" spans="1:3" x14ac:dyDescent="0.25">
      <c r="A189">
        <v>36</v>
      </c>
      <c r="B189" s="2">
        <v>22.22222</v>
      </c>
      <c r="C189" s="2">
        <f t="shared" si="3"/>
        <v>799.99991999999997</v>
      </c>
    </row>
    <row r="190" spans="1:3" x14ac:dyDescent="0.25">
      <c r="A190">
        <v>70</v>
      </c>
      <c r="B190" s="2">
        <v>22.22222</v>
      </c>
      <c r="C190" s="2">
        <f t="shared" si="3"/>
        <v>1555.5554</v>
      </c>
    </row>
    <row r="191" spans="1:3" x14ac:dyDescent="0.25">
      <c r="A191">
        <v>23</v>
      </c>
      <c r="B191" s="2">
        <v>22.22222</v>
      </c>
      <c r="C191" s="2">
        <f t="shared" si="3"/>
        <v>511.11106000000001</v>
      </c>
    </row>
    <row r="192" spans="1:3" x14ac:dyDescent="0.25">
      <c r="A192">
        <v>28</v>
      </c>
      <c r="B192" s="2">
        <v>22.22222</v>
      </c>
      <c r="C192" s="2">
        <f t="shared" si="3"/>
        <v>622.22216000000003</v>
      </c>
    </row>
    <row r="193" spans="1:3" x14ac:dyDescent="0.25">
      <c r="A193">
        <v>76</v>
      </c>
      <c r="B193" s="2">
        <v>22.22222</v>
      </c>
      <c r="C193" s="2">
        <f t="shared" si="3"/>
        <v>1688.8887199999999</v>
      </c>
    </row>
    <row r="194" spans="1:3" x14ac:dyDescent="0.25">
      <c r="A194">
        <v>64</v>
      </c>
      <c r="B194" s="2">
        <v>22.22222</v>
      </c>
      <c r="C194" s="2">
        <f t="shared" si="3"/>
        <v>1422.22208</v>
      </c>
    </row>
    <row r="195" spans="1:3" x14ac:dyDescent="0.25">
      <c r="A195">
        <v>57</v>
      </c>
      <c r="B195" s="2">
        <v>22.22222</v>
      </c>
      <c r="C195" s="2">
        <f t="shared" si="3"/>
        <v>1266.6665399999999</v>
      </c>
    </row>
    <row r="196" spans="1:3" x14ac:dyDescent="0.25">
      <c r="A196">
        <v>38</v>
      </c>
      <c r="B196" s="2">
        <v>22.22222</v>
      </c>
      <c r="C196" s="2">
        <f t="shared" si="3"/>
        <v>844.44435999999996</v>
      </c>
    </row>
    <row r="197" spans="1:3" x14ac:dyDescent="0.25">
      <c r="A197">
        <v>30</v>
      </c>
      <c r="B197" s="2">
        <v>22.22222</v>
      </c>
      <c r="C197" s="2">
        <f t="shared" si="3"/>
        <v>666.66660000000002</v>
      </c>
    </row>
    <row r="198" spans="1:3" x14ac:dyDescent="0.25">
      <c r="A198">
        <v>62</v>
      </c>
      <c r="B198" s="2">
        <v>22.22222</v>
      </c>
      <c r="C198" s="2">
        <f t="shared" si="3"/>
        <v>1377.77764</v>
      </c>
    </row>
    <row r="199" spans="1:3" x14ac:dyDescent="0.25">
      <c r="A199">
        <v>33</v>
      </c>
      <c r="B199" s="2">
        <v>22.22222</v>
      </c>
      <c r="C199" s="2">
        <f t="shared" si="3"/>
        <v>733.33326</v>
      </c>
    </row>
    <row r="200" spans="1:3" x14ac:dyDescent="0.25">
      <c r="A200">
        <v>60</v>
      </c>
      <c r="B200" s="2">
        <v>22.22222</v>
      </c>
      <c r="C200" s="2">
        <f t="shared" si="3"/>
        <v>1333.3332</v>
      </c>
    </row>
    <row r="201" spans="1:3" x14ac:dyDescent="0.25">
      <c r="A201">
        <v>39</v>
      </c>
      <c r="B201" s="2">
        <v>22.22222</v>
      </c>
      <c r="C201" s="2">
        <f t="shared" si="3"/>
        <v>866.66657999999995</v>
      </c>
    </row>
    <row r="202" spans="1:3" x14ac:dyDescent="0.25">
      <c r="A202">
        <v>28</v>
      </c>
      <c r="B202" s="2">
        <v>22.22222</v>
      </c>
      <c r="C202" s="2">
        <f t="shared" si="3"/>
        <v>622.22216000000003</v>
      </c>
    </row>
    <row r="203" spans="1:3" x14ac:dyDescent="0.25">
      <c r="A203">
        <v>57</v>
      </c>
      <c r="B203" s="2">
        <v>22.22222</v>
      </c>
      <c r="C203" s="2">
        <f t="shared" si="3"/>
        <v>1266.6665399999999</v>
      </c>
    </row>
    <row r="204" spans="1:3" x14ac:dyDescent="0.25">
      <c r="A204">
        <v>65</v>
      </c>
      <c r="B204" s="2">
        <v>22.22222</v>
      </c>
      <c r="C204" s="2">
        <f t="shared" si="3"/>
        <v>1444.4443000000001</v>
      </c>
    </row>
    <row r="205" spans="1:3" x14ac:dyDescent="0.25">
      <c r="A205">
        <v>46</v>
      </c>
      <c r="B205" s="2">
        <v>22.22222</v>
      </c>
      <c r="C205" s="2">
        <f t="shared" si="3"/>
        <v>1022.22212</v>
      </c>
    </row>
    <row r="206" spans="1:3" x14ac:dyDescent="0.25">
      <c r="A206">
        <v>74</v>
      </c>
      <c r="B206" s="2">
        <v>22.22222</v>
      </c>
      <c r="C206" s="2">
        <f t="shared" si="3"/>
        <v>1644.4442799999999</v>
      </c>
    </row>
    <row r="207" spans="1:3" x14ac:dyDescent="0.25">
      <c r="A207">
        <v>64</v>
      </c>
      <c r="B207" s="2">
        <v>22.22222</v>
      </c>
      <c r="C207" s="2">
        <f t="shared" si="3"/>
        <v>1422.22208</v>
      </c>
    </row>
    <row r="208" spans="1:3" x14ac:dyDescent="0.25">
      <c r="A208">
        <v>56</v>
      </c>
      <c r="B208" s="2">
        <v>22.22222</v>
      </c>
      <c r="C208" s="2">
        <f t="shared" si="3"/>
        <v>1244.4443200000001</v>
      </c>
    </row>
    <row r="209" spans="1:6" x14ac:dyDescent="0.25">
      <c r="C209" s="2"/>
    </row>
    <row r="212" spans="1:6" x14ac:dyDescent="0.25">
      <c r="A212" s="2" t="s">
        <v>7</v>
      </c>
    </row>
    <row r="213" spans="1:6" x14ac:dyDescent="0.25">
      <c r="A213" s="2" t="s">
        <v>7</v>
      </c>
      <c r="B213">
        <v>204</v>
      </c>
    </row>
    <row r="214" spans="1:6" x14ac:dyDescent="0.25">
      <c r="A214" s="2" t="s">
        <v>203</v>
      </c>
      <c r="B214">
        <v>1078.32</v>
      </c>
    </row>
    <row r="215" spans="1:6" x14ac:dyDescent="0.25">
      <c r="A215" s="2" t="s">
        <v>10</v>
      </c>
      <c r="B215">
        <v>1055.55</v>
      </c>
    </row>
    <row r="216" spans="1:6" x14ac:dyDescent="0.25">
      <c r="A216" s="2" t="s">
        <v>11</v>
      </c>
      <c r="B216">
        <v>406.78</v>
      </c>
    </row>
    <row r="219" spans="1:6" x14ac:dyDescent="0.25">
      <c r="A219">
        <v>18</v>
      </c>
      <c r="B219" s="2">
        <v>22.22222</v>
      </c>
      <c r="C219" s="2">
        <f t="shared" ref="C219:C282" si="4">A219*B219</f>
        <v>399.99995999999999</v>
      </c>
      <c r="E219">
        <v>300</v>
      </c>
      <c r="F219">
        <v>1</v>
      </c>
    </row>
    <row r="220" spans="1:6" x14ac:dyDescent="0.25">
      <c r="A220">
        <v>19</v>
      </c>
      <c r="B220" s="2">
        <v>22.22222</v>
      </c>
      <c r="C220" s="2">
        <f t="shared" si="4"/>
        <v>422.22217999999998</v>
      </c>
    </row>
    <row r="221" spans="1:6" x14ac:dyDescent="0.25">
      <c r="A221">
        <v>19</v>
      </c>
      <c r="B221" s="2">
        <v>22.22222</v>
      </c>
      <c r="C221" s="2">
        <f t="shared" si="4"/>
        <v>422.22217999999998</v>
      </c>
    </row>
    <row r="222" spans="1:6" x14ac:dyDescent="0.25">
      <c r="A222">
        <v>19</v>
      </c>
      <c r="B222" s="2">
        <v>22.22222</v>
      </c>
      <c r="C222" s="2">
        <f t="shared" si="4"/>
        <v>422.22217999999998</v>
      </c>
    </row>
    <row r="223" spans="1:6" x14ac:dyDescent="0.25">
      <c r="A223">
        <v>20</v>
      </c>
      <c r="B223" s="2">
        <v>22.22222</v>
      </c>
      <c r="C223" s="2">
        <f t="shared" si="4"/>
        <v>444.44439999999997</v>
      </c>
    </row>
    <row r="224" spans="1:6" x14ac:dyDescent="0.25">
      <c r="A224">
        <v>21</v>
      </c>
      <c r="B224" s="2">
        <v>22.22222</v>
      </c>
      <c r="C224" s="2">
        <f t="shared" si="4"/>
        <v>466.66662000000002</v>
      </c>
    </row>
    <row r="225" spans="1:6" x14ac:dyDescent="0.25">
      <c r="A225">
        <v>21</v>
      </c>
      <c r="B225" s="2">
        <v>22.22222</v>
      </c>
      <c r="C225" s="2">
        <f t="shared" si="4"/>
        <v>466.66662000000002</v>
      </c>
    </row>
    <row r="226" spans="1:6" x14ac:dyDescent="0.25">
      <c r="A226">
        <v>21</v>
      </c>
      <c r="B226" s="2">
        <v>22.22222</v>
      </c>
      <c r="C226" s="2">
        <f t="shared" si="4"/>
        <v>466.66662000000002</v>
      </c>
    </row>
    <row r="227" spans="1:6" x14ac:dyDescent="0.25">
      <c r="A227">
        <v>21</v>
      </c>
      <c r="B227" s="2">
        <v>22.22222</v>
      </c>
      <c r="C227" s="2">
        <f t="shared" si="4"/>
        <v>466.66662000000002</v>
      </c>
    </row>
    <row r="228" spans="1:6" x14ac:dyDescent="0.25">
      <c r="A228">
        <v>22</v>
      </c>
      <c r="B228" s="2">
        <v>22.22222</v>
      </c>
      <c r="C228" s="2">
        <f t="shared" si="4"/>
        <v>488.88884000000002</v>
      </c>
      <c r="E228">
        <v>400</v>
      </c>
      <c r="F228">
        <v>9</v>
      </c>
    </row>
    <row r="229" spans="1:6" x14ac:dyDescent="0.25">
      <c r="A229">
        <v>23</v>
      </c>
      <c r="B229" s="2">
        <v>22.22222</v>
      </c>
      <c r="C229" s="2">
        <f t="shared" si="4"/>
        <v>511.11106000000001</v>
      </c>
      <c r="E229" t="s">
        <v>68</v>
      </c>
    </row>
    <row r="230" spans="1:6" x14ac:dyDescent="0.25">
      <c r="A230">
        <v>23</v>
      </c>
      <c r="B230" s="2">
        <v>22.22222</v>
      </c>
      <c r="C230" s="2">
        <f t="shared" si="4"/>
        <v>511.11106000000001</v>
      </c>
      <c r="E230">
        <f>228-219</f>
        <v>9</v>
      </c>
    </row>
    <row r="231" spans="1:6" x14ac:dyDescent="0.25">
      <c r="A231">
        <v>23</v>
      </c>
      <c r="B231" s="2">
        <v>22.22222</v>
      </c>
      <c r="C231" s="2">
        <f t="shared" si="4"/>
        <v>511.11106000000001</v>
      </c>
    </row>
    <row r="232" spans="1:6" x14ac:dyDescent="0.25">
      <c r="A232">
        <v>24</v>
      </c>
      <c r="B232" s="2">
        <v>22.22222</v>
      </c>
      <c r="C232" s="2">
        <f t="shared" si="4"/>
        <v>533.33328000000006</v>
      </c>
    </row>
    <row r="233" spans="1:6" x14ac:dyDescent="0.25">
      <c r="A233">
        <v>25</v>
      </c>
      <c r="B233" s="2">
        <v>22.22222</v>
      </c>
      <c r="C233" s="2">
        <f t="shared" si="4"/>
        <v>555.55550000000005</v>
      </c>
    </row>
    <row r="234" spans="1:6" x14ac:dyDescent="0.25">
      <c r="A234">
        <v>26</v>
      </c>
      <c r="B234" s="2">
        <v>22.22222</v>
      </c>
      <c r="C234" s="2">
        <f t="shared" si="4"/>
        <v>577.77772000000004</v>
      </c>
    </row>
    <row r="235" spans="1:6" x14ac:dyDescent="0.25">
      <c r="A235">
        <v>26</v>
      </c>
      <c r="B235" s="2">
        <v>22.22222</v>
      </c>
      <c r="C235" s="2">
        <f t="shared" si="4"/>
        <v>577.77772000000004</v>
      </c>
    </row>
    <row r="236" spans="1:6" x14ac:dyDescent="0.25">
      <c r="A236">
        <v>26</v>
      </c>
      <c r="B236" s="2">
        <v>22.22222</v>
      </c>
      <c r="C236" s="2">
        <f t="shared" si="4"/>
        <v>577.77772000000004</v>
      </c>
    </row>
    <row r="237" spans="1:6" x14ac:dyDescent="0.25">
      <c r="A237">
        <v>27</v>
      </c>
      <c r="B237" s="2">
        <v>22.22222</v>
      </c>
      <c r="C237" s="2">
        <f t="shared" si="4"/>
        <v>599.99994000000004</v>
      </c>
    </row>
    <row r="238" spans="1:6" x14ac:dyDescent="0.25">
      <c r="A238">
        <v>27</v>
      </c>
      <c r="B238" s="2">
        <v>22.22222</v>
      </c>
      <c r="C238" s="2">
        <f t="shared" si="4"/>
        <v>599.99994000000004</v>
      </c>
      <c r="E238">
        <v>500</v>
      </c>
      <c r="F238">
        <v>10</v>
      </c>
    </row>
    <row r="239" spans="1:6" x14ac:dyDescent="0.25">
      <c r="A239">
        <v>28</v>
      </c>
      <c r="B239" s="2">
        <v>22.22222</v>
      </c>
      <c r="C239" s="2">
        <f t="shared" si="4"/>
        <v>622.22216000000003</v>
      </c>
      <c r="E239" t="s">
        <v>69</v>
      </c>
    </row>
    <row r="240" spans="1:6" x14ac:dyDescent="0.25">
      <c r="A240">
        <v>28</v>
      </c>
      <c r="B240" s="2">
        <v>22.22222</v>
      </c>
      <c r="C240" s="2">
        <f t="shared" si="4"/>
        <v>622.22216000000003</v>
      </c>
      <c r="E240">
        <f>238-228</f>
        <v>10</v>
      </c>
    </row>
    <row r="241" spans="1:3" x14ac:dyDescent="0.25">
      <c r="A241">
        <v>28</v>
      </c>
      <c r="B241" s="2">
        <v>22.22222</v>
      </c>
      <c r="C241" s="2">
        <f t="shared" si="4"/>
        <v>622.22216000000003</v>
      </c>
    </row>
    <row r="242" spans="1:3" x14ac:dyDescent="0.25">
      <c r="A242">
        <v>28</v>
      </c>
      <c r="B242" s="2">
        <v>22.22222</v>
      </c>
      <c r="C242" s="2">
        <f t="shared" si="4"/>
        <v>622.22216000000003</v>
      </c>
    </row>
    <row r="243" spans="1:3" x14ac:dyDescent="0.25">
      <c r="A243">
        <v>28</v>
      </c>
      <c r="B243" s="2">
        <v>22.22222</v>
      </c>
      <c r="C243" s="2">
        <f t="shared" si="4"/>
        <v>622.22216000000003</v>
      </c>
    </row>
    <row r="244" spans="1:3" x14ac:dyDescent="0.25">
      <c r="A244">
        <v>28</v>
      </c>
      <c r="B244" s="2">
        <v>22.22222</v>
      </c>
      <c r="C244" s="2">
        <f t="shared" si="4"/>
        <v>622.22216000000003</v>
      </c>
    </row>
    <row r="245" spans="1:3" x14ac:dyDescent="0.25">
      <c r="A245">
        <v>29</v>
      </c>
      <c r="B245" s="2">
        <v>22.22222</v>
      </c>
      <c r="C245" s="2">
        <f t="shared" si="4"/>
        <v>644.44438000000002</v>
      </c>
    </row>
    <row r="246" spans="1:3" x14ac:dyDescent="0.25">
      <c r="A246">
        <v>29</v>
      </c>
      <c r="B246" s="2">
        <v>22.22222</v>
      </c>
      <c r="C246" s="2">
        <f t="shared" si="4"/>
        <v>644.44438000000002</v>
      </c>
    </row>
    <row r="247" spans="1:3" x14ac:dyDescent="0.25">
      <c r="A247">
        <v>29</v>
      </c>
      <c r="B247" s="2">
        <v>22.22222</v>
      </c>
      <c r="C247" s="2">
        <f t="shared" si="4"/>
        <v>644.44438000000002</v>
      </c>
    </row>
    <row r="248" spans="1:3" x14ac:dyDescent="0.25">
      <c r="A248">
        <v>29</v>
      </c>
      <c r="B248" s="2">
        <v>22.22222</v>
      </c>
      <c r="C248" s="2">
        <f t="shared" si="4"/>
        <v>644.44438000000002</v>
      </c>
    </row>
    <row r="249" spans="1:3" x14ac:dyDescent="0.25">
      <c r="A249">
        <v>29</v>
      </c>
      <c r="B249" s="2">
        <v>22.22222</v>
      </c>
      <c r="C249" s="2">
        <f t="shared" si="4"/>
        <v>644.44438000000002</v>
      </c>
    </row>
    <row r="250" spans="1:3" x14ac:dyDescent="0.25">
      <c r="A250">
        <v>30</v>
      </c>
      <c r="B250" s="2">
        <v>22.22222</v>
      </c>
      <c r="C250" s="2">
        <f t="shared" si="4"/>
        <v>666.66660000000002</v>
      </c>
    </row>
    <row r="251" spans="1:3" x14ac:dyDescent="0.25">
      <c r="A251">
        <v>30</v>
      </c>
      <c r="B251" s="2">
        <v>22.22222</v>
      </c>
      <c r="C251" s="2">
        <f t="shared" si="4"/>
        <v>666.66660000000002</v>
      </c>
    </row>
    <row r="252" spans="1:3" x14ac:dyDescent="0.25">
      <c r="A252">
        <v>30</v>
      </c>
      <c r="B252" s="2">
        <v>22.22222</v>
      </c>
      <c r="C252" s="2">
        <f t="shared" si="4"/>
        <v>666.66660000000002</v>
      </c>
    </row>
    <row r="253" spans="1:3" x14ac:dyDescent="0.25">
      <c r="A253">
        <v>30</v>
      </c>
      <c r="B253" s="2">
        <v>22.22222</v>
      </c>
      <c r="C253" s="2">
        <f t="shared" si="4"/>
        <v>666.66660000000002</v>
      </c>
    </row>
    <row r="254" spans="1:3" x14ac:dyDescent="0.25">
      <c r="A254">
        <v>30</v>
      </c>
      <c r="B254" s="2">
        <v>22.22222</v>
      </c>
      <c r="C254" s="2">
        <f t="shared" si="4"/>
        <v>666.66660000000002</v>
      </c>
    </row>
    <row r="255" spans="1:3" x14ac:dyDescent="0.25">
      <c r="A255">
        <v>30</v>
      </c>
      <c r="B255" s="2">
        <v>22.22222</v>
      </c>
      <c r="C255" s="2">
        <f t="shared" si="4"/>
        <v>666.66660000000002</v>
      </c>
    </row>
    <row r="256" spans="1:3" x14ac:dyDescent="0.25">
      <c r="A256">
        <v>30</v>
      </c>
      <c r="B256" s="2">
        <v>22.22222</v>
      </c>
      <c r="C256" s="2">
        <f t="shared" si="4"/>
        <v>666.66660000000002</v>
      </c>
    </row>
    <row r="257" spans="1:3" x14ac:dyDescent="0.25">
      <c r="A257">
        <v>30</v>
      </c>
      <c r="B257" s="2">
        <v>22.22222</v>
      </c>
      <c r="C257" s="2">
        <f t="shared" si="4"/>
        <v>666.66660000000002</v>
      </c>
    </row>
    <row r="258" spans="1:3" x14ac:dyDescent="0.25">
      <c r="A258">
        <v>30</v>
      </c>
      <c r="B258" s="2">
        <v>22.22222</v>
      </c>
      <c r="C258" s="2">
        <f t="shared" si="4"/>
        <v>666.66660000000002</v>
      </c>
    </row>
    <row r="259" spans="1:3" x14ac:dyDescent="0.25">
      <c r="A259">
        <v>30</v>
      </c>
      <c r="B259" s="2">
        <v>22.22222</v>
      </c>
      <c r="C259" s="2">
        <f t="shared" si="4"/>
        <v>666.66660000000002</v>
      </c>
    </row>
    <row r="260" spans="1:3" x14ac:dyDescent="0.25">
      <c r="A260">
        <v>30</v>
      </c>
      <c r="B260" s="2">
        <v>22.22222</v>
      </c>
      <c r="C260" s="2">
        <f t="shared" si="4"/>
        <v>666.66660000000002</v>
      </c>
    </row>
    <row r="261" spans="1:3" x14ac:dyDescent="0.25">
      <c r="A261">
        <v>30</v>
      </c>
      <c r="B261" s="2">
        <v>22.22222</v>
      </c>
      <c r="C261" s="2">
        <f t="shared" si="4"/>
        <v>666.66660000000002</v>
      </c>
    </row>
    <row r="262" spans="1:3" x14ac:dyDescent="0.25">
      <c r="A262">
        <v>31</v>
      </c>
      <c r="B262" s="2">
        <v>22.22222</v>
      </c>
      <c r="C262" s="2">
        <f t="shared" si="4"/>
        <v>688.88882000000001</v>
      </c>
    </row>
    <row r="263" spans="1:3" x14ac:dyDescent="0.25">
      <c r="A263">
        <v>31</v>
      </c>
      <c r="B263" s="2">
        <v>22.22222</v>
      </c>
      <c r="C263" s="2">
        <f t="shared" si="4"/>
        <v>688.88882000000001</v>
      </c>
    </row>
    <row r="264" spans="1:3" x14ac:dyDescent="0.25">
      <c r="A264">
        <v>31</v>
      </c>
      <c r="B264" s="2">
        <v>22.22222</v>
      </c>
      <c r="C264" s="2">
        <f t="shared" si="4"/>
        <v>688.88882000000001</v>
      </c>
    </row>
    <row r="265" spans="1:3" x14ac:dyDescent="0.25">
      <c r="A265">
        <v>31</v>
      </c>
      <c r="B265" s="2">
        <v>22.22222</v>
      </c>
      <c r="C265" s="2">
        <f t="shared" si="4"/>
        <v>688.88882000000001</v>
      </c>
    </row>
    <row r="266" spans="1:3" x14ac:dyDescent="0.25">
      <c r="A266">
        <v>31</v>
      </c>
      <c r="B266" s="2">
        <v>22.22222</v>
      </c>
      <c r="C266" s="2">
        <f t="shared" si="4"/>
        <v>688.88882000000001</v>
      </c>
    </row>
    <row r="267" spans="1:3" x14ac:dyDescent="0.25">
      <c r="A267">
        <v>31</v>
      </c>
      <c r="B267" s="2">
        <v>22.22222</v>
      </c>
      <c r="C267" s="2">
        <f t="shared" si="4"/>
        <v>688.88882000000001</v>
      </c>
    </row>
    <row r="268" spans="1:3" x14ac:dyDescent="0.25">
      <c r="A268">
        <v>31</v>
      </c>
      <c r="B268" s="2">
        <v>22.22222</v>
      </c>
      <c r="C268" s="2">
        <f t="shared" si="4"/>
        <v>688.88882000000001</v>
      </c>
    </row>
    <row r="269" spans="1:3" x14ac:dyDescent="0.25">
      <c r="A269">
        <v>31</v>
      </c>
      <c r="B269" s="2">
        <v>22.22222</v>
      </c>
      <c r="C269" s="2">
        <f t="shared" si="4"/>
        <v>688.88882000000001</v>
      </c>
    </row>
    <row r="270" spans="1:3" x14ac:dyDescent="0.25">
      <c r="A270">
        <v>31</v>
      </c>
      <c r="B270" s="2">
        <v>22.22222</v>
      </c>
      <c r="C270" s="2">
        <f t="shared" si="4"/>
        <v>688.88882000000001</v>
      </c>
    </row>
    <row r="271" spans="1:3" x14ac:dyDescent="0.25">
      <c r="A271">
        <v>31</v>
      </c>
      <c r="B271" s="2">
        <v>22.22222</v>
      </c>
      <c r="C271" s="2">
        <f t="shared" si="4"/>
        <v>688.88882000000001</v>
      </c>
    </row>
    <row r="272" spans="1:3" x14ac:dyDescent="0.25">
      <c r="A272">
        <v>31</v>
      </c>
      <c r="B272" s="2">
        <v>22.22222</v>
      </c>
      <c r="C272" s="2">
        <f t="shared" si="4"/>
        <v>688.88882000000001</v>
      </c>
    </row>
    <row r="273" spans="1:6" x14ac:dyDescent="0.25">
      <c r="A273">
        <v>31</v>
      </c>
      <c r="B273" s="2">
        <v>22.22222</v>
      </c>
      <c r="C273" s="2">
        <f t="shared" si="4"/>
        <v>688.88882000000001</v>
      </c>
    </row>
    <row r="274" spans="1:6" x14ac:dyDescent="0.25">
      <c r="A274">
        <v>31</v>
      </c>
      <c r="B274" s="2">
        <v>22.22222</v>
      </c>
      <c r="C274" s="2">
        <f t="shared" si="4"/>
        <v>688.88882000000001</v>
      </c>
    </row>
    <row r="275" spans="1:6" x14ac:dyDescent="0.25">
      <c r="A275">
        <v>31</v>
      </c>
      <c r="B275" s="2">
        <v>22.22222</v>
      </c>
      <c r="C275" s="2">
        <f t="shared" si="4"/>
        <v>688.88882000000001</v>
      </c>
    </row>
    <row r="276" spans="1:6" x14ac:dyDescent="0.25">
      <c r="A276">
        <v>31</v>
      </c>
      <c r="B276" s="2">
        <v>22.22222</v>
      </c>
      <c r="C276" s="2">
        <f t="shared" si="4"/>
        <v>688.88882000000001</v>
      </c>
      <c r="E276">
        <v>600</v>
      </c>
      <c r="F276">
        <v>38</v>
      </c>
    </row>
    <row r="277" spans="1:6" x14ac:dyDescent="0.25">
      <c r="A277">
        <v>32</v>
      </c>
      <c r="B277" s="2">
        <v>22.22222</v>
      </c>
      <c r="C277" s="2">
        <f t="shared" si="4"/>
        <v>711.11104</v>
      </c>
      <c r="E277" t="s">
        <v>70</v>
      </c>
    </row>
    <row r="278" spans="1:6" x14ac:dyDescent="0.25">
      <c r="A278">
        <v>32</v>
      </c>
      <c r="B278" s="2">
        <v>22.22222</v>
      </c>
      <c r="C278" s="2">
        <f t="shared" si="4"/>
        <v>711.11104</v>
      </c>
      <c r="E278">
        <f>276-238</f>
        <v>38</v>
      </c>
    </row>
    <row r="279" spans="1:6" x14ac:dyDescent="0.25">
      <c r="A279">
        <v>32</v>
      </c>
      <c r="B279" s="2">
        <v>22.22222</v>
      </c>
      <c r="C279" s="2">
        <f t="shared" si="4"/>
        <v>711.11104</v>
      </c>
    </row>
    <row r="280" spans="1:6" x14ac:dyDescent="0.25">
      <c r="A280">
        <v>33</v>
      </c>
      <c r="B280" s="2">
        <v>22.22222</v>
      </c>
      <c r="C280" s="2">
        <f t="shared" si="4"/>
        <v>733.33326</v>
      </c>
    </row>
    <row r="281" spans="1:6" x14ac:dyDescent="0.25">
      <c r="A281">
        <v>33</v>
      </c>
      <c r="B281" s="2">
        <v>22.22222</v>
      </c>
      <c r="C281" s="2">
        <f t="shared" si="4"/>
        <v>733.33326</v>
      </c>
    </row>
    <row r="282" spans="1:6" x14ac:dyDescent="0.25">
      <c r="A282">
        <v>33</v>
      </c>
      <c r="B282" s="2">
        <v>22.22222</v>
      </c>
      <c r="C282" s="2">
        <f t="shared" si="4"/>
        <v>733.33326</v>
      </c>
    </row>
    <row r="283" spans="1:6" x14ac:dyDescent="0.25">
      <c r="A283">
        <v>33</v>
      </c>
      <c r="B283" s="2">
        <v>22.22222</v>
      </c>
      <c r="C283" s="2">
        <f t="shared" ref="C283:C346" si="5">A283*B283</f>
        <v>733.33326</v>
      </c>
    </row>
    <row r="284" spans="1:6" x14ac:dyDescent="0.25">
      <c r="A284">
        <v>33</v>
      </c>
      <c r="B284" s="2">
        <v>22.22222</v>
      </c>
      <c r="C284" s="2">
        <f t="shared" si="5"/>
        <v>733.33326</v>
      </c>
    </row>
    <row r="285" spans="1:6" x14ac:dyDescent="0.25">
      <c r="A285">
        <v>33</v>
      </c>
      <c r="B285" s="2">
        <v>22.22222</v>
      </c>
      <c r="C285" s="2">
        <f t="shared" si="5"/>
        <v>733.33326</v>
      </c>
    </row>
    <row r="286" spans="1:6" x14ac:dyDescent="0.25">
      <c r="A286">
        <v>33</v>
      </c>
      <c r="B286" s="2">
        <v>22.22222</v>
      </c>
      <c r="C286" s="2">
        <f t="shared" si="5"/>
        <v>733.33326</v>
      </c>
    </row>
    <row r="287" spans="1:6" x14ac:dyDescent="0.25">
      <c r="A287">
        <v>33</v>
      </c>
      <c r="B287" s="2">
        <v>22.22222</v>
      </c>
      <c r="C287" s="2">
        <f t="shared" si="5"/>
        <v>733.33326</v>
      </c>
    </row>
    <row r="288" spans="1:6" x14ac:dyDescent="0.25">
      <c r="A288">
        <v>33</v>
      </c>
      <c r="B288" s="2">
        <v>22.22222</v>
      </c>
      <c r="C288" s="2">
        <f t="shared" si="5"/>
        <v>733.33326</v>
      </c>
    </row>
    <row r="289" spans="1:6" x14ac:dyDescent="0.25">
      <c r="A289">
        <v>34</v>
      </c>
      <c r="B289" s="2">
        <v>22.22222</v>
      </c>
      <c r="C289" s="2">
        <f t="shared" si="5"/>
        <v>755.55547999999999</v>
      </c>
    </row>
    <row r="290" spans="1:6" x14ac:dyDescent="0.25">
      <c r="A290">
        <v>34</v>
      </c>
      <c r="B290" s="2">
        <v>22.22222</v>
      </c>
      <c r="C290" s="2">
        <f t="shared" si="5"/>
        <v>755.55547999999999</v>
      </c>
    </row>
    <row r="291" spans="1:6" x14ac:dyDescent="0.25">
      <c r="A291">
        <v>34</v>
      </c>
      <c r="B291" s="2">
        <v>22.22222</v>
      </c>
      <c r="C291" s="2">
        <f t="shared" si="5"/>
        <v>755.55547999999999</v>
      </c>
    </row>
    <row r="292" spans="1:6" x14ac:dyDescent="0.25">
      <c r="A292">
        <v>34</v>
      </c>
      <c r="B292" s="2">
        <v>22.22222</v>
      </c>
      <c r="C292" s="2">
        <f t="shared" si="5"/>
        <v>755.55547999999999</v>
      </c>
    </row>
    <row r="293" spans="1:6" x14ac:dyDescent="0.25">
      <c r="A293">
        <v>35</v>
      </c>
      <c r="B293" s="2">
        <v>22.22222</v>
      </c>
      <c r="C293" s="2">
        <f t="shared" si="5"/>
        <v>777.77769999999998</v>
      </c>
    </row>
    <row r="294" spans="1:6" x14ac:dyDescent="0.25">
      <c r="A294">
        <v>35</v>
      </c>
      <c r="B294" s="2">
        <v>22.22222</v>
      </c>
      <c r="C294" s="2">
        <f t="shared" si="5"/>
        <v>777.77769999999998</v>
      </c>
    </row>
    <row r="295" spans="1:6" x14ac:dyDescent="0.25">
      <c r="A295">
        <v>36</v>
      </c>
      <c r="B295" s="2">
        <v>22.22222</v>
      </c>
      <c r="C295" s="2">
        <f t="shared" si="5"/>
        <v>799.99991999999997</v>
      </c>
    </row>
    <row r="296" spans="1:6" x14ac:dyDescent="0.25">
      <c r="A296">
        <v>36</v>
      </c>
      <c r="B296" s="2">
        <v>22.22222</v>
      </c>
      <c r="C296" s="2">
        <f t="shared" si="5"/>
        <v>799.99991999999997</v>
      </c>
    </row>
    <row r="297" spans="1:6" x14ac:dyDescent="0.25">
      <c r="A297">
        <v>36</v>
      </c>
      <c r="B297" s="2">
        <v>22.22222</v>
      </c>
      <c r="C297" s="2">
        <f t="shared" si="5"/>
        <v>799.99991999999997</v>
      </c>
    </row>
    <row r="298" spans="1:6" x14ac:dyDescent="0.25">
      <c r="A298">
        <v>36</v>
      </c>
      <c r="B298" s="2">
        <v>22.22222</v>
      </c>
      <c r="C298" s="2">
        <f t="shared" si="5"/>
        <v>799.99991999999997</v>
      </c>
      <c r="E298">
        <v>700</v>
      </c>
      <c r="F298">
        <v>22</v>
      </c>
    </row>
    <row r="299" spans="1:6" x14ac:dyDescent="0.25">
      <c r="A299">
        <v>37</v>
      </c>
      <c r="B299" s="2">
        <v>22.22222</v>
      </c>
      <c r="C299" s="2">
        <f t="shared" si="5"/>
        <v>822.22213999999997</v>
      </c>
      <c r="E299" t="s">
        <v>71</v>
      </c>
    </row>
    <row r="300" spans="1:6" x14ac:dyDescent="0.25">
      <c r="A300">
        <v>37</v>
      </c>
      <c r="B300" s="2">
        <v>22.22222</v>
      </c>
      <c r="C300" s="2">
        <f t="shared" si="5"/>
        <v>822.22213999999997</v>
      </c>
      <c r="E300">
        <f>298-276</f>
        <v>22</v>
      </c>
    </row>
    <row r="301" spans="1:6" x14ac:dyDescent="0.25">
      <c r="A301">
        <v>38</v>
      </c>
      <c r="B301" s="2">
        <v>22.22222</v>
      </c>
      <c r="C301" s="2">
        <f t="shared" si="5"/>
        <v>844.44435999999996</v>
      </c>
    </row>
    <row r="302" spans="1:6" x14ac:dyDescent="0.25">
      <c r="A302">
        <v>39</v>
      </c>
      <c r="B302" s="2">
        <v>22.22222</v>
      </c>
      <c r="C302" s="2">
        <f t="shared" si="5"/>
        <v>866.66657999999995</v>
      </c>
    </row>
    <row r="303" spans="1:6" x14ac:dyDescent="0.25">
      <c r="A303">
        <v>39</v>
      </c>
      <c r="B303" s="2">
        <v>22.22222</v>
      </c>
      <c r="C303" s="2">
        <f t="shared" si="5"/>
        <v>866.66657999999995</v>
      </c>
    </row>
    <row r="304" spans="1:6" x14ac:dyDescent="0.25">
      <c r="A304">
        <v>40</v>
      </c>
      <c r="B304" s="2">
        <v>22.22222</v>
      </c>
      <c r="C304" s="2">
        <f t="shared" si="5"/>
        <v>888.88879999999995</v>
      </c>
    </row>
    <row r="305" spans="1:6" x14ac:dyDescent="0.25">
      <c r="A305">
        <v>40</v>
      </c>
      <c r="B305" s="2">
        <v>22.22222</v>
      </c>
      <c r="C305" s="2">
        <f t="shared" si="5"/>
        <v>888.88879999999995</v>
      </c>
      <c r="E305">
        <v>800</v>
      </c>
      <c r="F305">
        <v>7</v>
      </c>
    </row>
    <row r="306" spans="1:6" x14ac:dyDescent="0.25">
      <c r="A306">
        <v>41</v>
      </c>
      <c r="B306" s="2">
        <v>22.22222</v>
      </c>
      <c r="C306" s="2">
        <f t="shared" si="5"/>
        <v>911.11102000000005</v>
      </c>
    </row>
    <row r="307" spans="1:6" x14ac:dyDescent="0.25">
      <c r="A307">
        <v>41</v>
      </c>
      <c r="B307" s="2">
        <v>22.22222</v>
      </c>
      <c r="C307" s="2">
        <f t="shared" si="5"/>
        <v>911.11102000000005</v>
      </c>
    </row>
    <row r="308" spans="1:6" x14ac:dyDescent="0.25">
      <c r="A308">
        <v>41</v>
      </c>
      <c r="B308" s="2">
        <v>22.22222</v>
      </c>
      <c r="C308" s="2">
        <f t="shared" si="5"/>
        <v>911.11102000000005</v>
      </c>
    </row>
    <row r="309" spans="1:6" x14ac:dyDescent="0.25">
      <c r="A309">
        <v>42</v>
      </c>
      <c r="B309" s="2">
        <v>22.22222</v>
      </c>
      <c r="C309" s="2">
        <f t="shared" si="5"/>
        <v>933.33324000000005</v>
      </c>
    </row>
    <row r="310" spans="1:6" x14ac:dyDescent="0.25">
      <c r="A310">
        <v>42</v>
      </c>
      <c r="B310" s="2">
        <v>22.22222</v>
      </c>
      <c r="C310" s="2">
        <f t="shared" si="5"/>
        <v>933.33324000000005</v>
      </c>
    </row>
    <row r="311" spans="1:6" x14ac:dyDescent="0.25">
      <c r="A311">
        <v>43</v>
      </c>
      <c r="B311" s="2">
        <v>22.22222</v>
      </c>
      <c r="C311" s="2">
        <f t="shared" si="5"/>
        <v>955.55546000000004</v>
      </c>
    </row>
    <row r="312" spans="1:6" x14ac:dyDescent="0.25">
      <c r="A312">
        <v>44</v>
      </c>
      <c r="B312" s="2">
        <v>22.22222</v>
      </c>
      <c r="C312" s="2">
        <f t="shared" si="5"/>
        <v>977.77768000000003</v>
      </c>
    </row>
    <row r="313" spans="1:6" x14ac:dyDescent="0.25">
      <c r="A313">
        <v>44</v>
      </c>
      <c r="B313" s="2">
        <v>22.22222</v>
      </c>
      <c r="C313" s="2">
        <f t="shared" si="5"/>
        <v>977.77768000000003</v>
      </c>
    </row>
    <row r="314" spans="1:6" x14ac:dyDescent="0.25">
      <c r="A314">
        <v>45</v>
      </c>
      <c r="B314" s="2">
        <v>22.22222</v>
      </c>
      <c r="C314" s="2">
        <f t="shared" si="5"/>
        <v>999.99990000000003</v>
      </c>
    </row>
    <row r="315" spans="1:6" x14ac:dyDescent="0.25">
      <c r="A315">
        <v>45</v>
      </c>
      <c r="B315" s="2">
        <v>22.22222</v>
      </c>
      <c r="C315" s="2">
        <f t="shared" si="5"/>
        <v>999.99990000000003</v>
      </c>
      <c r="E315">
        <v>900</v>
      </c>
      <c r="F315">
        <v>10</v>
      </c>
    </row>
    <row r="316" spans="1:6" x14ac:dyDescent="0.25">
      <c r="A316">
        <v>46</v>
      </c>
      <c r="B316" s="2">
        <v>22.22222</v>
      </c>
      <c r="C316" s="2">
        <f t="shared" si="5"/>
        <v>1022.22212</v>
      </c>
      <c r="E316" t="s">
        <v>72</v>
      </c>
    </row>
    <row r="317" spans="1:6" x14ac:dyDescent="0.25">
      <c r="A317">
        <v>46</v>
      </c>
      <c r="B317" s="2">
        <v>22.22222</v>
      </c>
      <c r="C317" s="2">
        <f t="shared" si="5"/>
        <v>1022.22212</v>
      </c>
    </row>
    <row r="318" spans="1:6" x14ac:dyDescent="0.25">
      <c r="A318">
        <v>46</v>
      </c>
      <c r="B318" s="2">
        <v>22.22222</v>
      </c>
      <c r="C318" s="2">
        <f t="shared" si="5"/>
        <v>1022.22212</v>
      </c>
    </row>
    <row r="319" spans="1:6" x14ac:dyDescent="0.25">
      <c r="A319">
        <v>46</v>
      </c>
      <c r="B319" s="2">
        <v>22.22222</v>
      </c>
      <c r="C319" s="2">
        <f t="shared" si="5"/>
        <v>1022.22212</v>
      </c>
    </row>
    <row r="320" spans="1:6" x14ac:dyDescent="0.25">
      <c r="A320">
        <v>47</v>
      </c>
      <c r="B320" s="2">
        <v>22.22222</v>
      </c>
      <c r="C320" s="2">
        <f t="shared" si="5"/>
        <v>1044.44434</v>
      </c>
    </row>
    <row r="321" spans="1:6" x14ac:dyDescent="0.25">
      <c r="A321">
        <v>48</v>
      </c>
      <c r="B321" s="2">
        <v>22.22222</v>
      </c>
      <c r="C321" s="2">
        <f t="shared" si="5"/>
        <v>1066.6665600000001</v>
      </c>
    </row>
    <row r="322" spans="1:6" x14ac:dyDescent="0.25">
      <c r="A322">
        <v>49</v>
      </c>
      <c r="B322" s="2">
        <v>22.22222</v>
      </c>
      <c r="C322" s="2">
        <f t="shared" si="5"/>
        <v>1088.88878</v>
      </c>
      <c r="E322">
        <v>1000</v>
      </c>
      <c r="F322">
        <v>7</v>
      </c>
    </row>
    <row r="323" spans="1:6" x14ac:dyDescent="0.25">
      <c r="A323">
        <v>50</v>
      </c>
      <c r="B323" s="2">
        <v>22.22222</v>
      </c>
      <c r="C323" s="2">
        <f t="shared" si="5"/>
        <v>1111.1110000000001</v>
      </c>
    </row>
    <row r="324" spans="1:6" x14ac:dyDescent="0.25">
      <c r="A324">
        <v>50</v>
      </c>
      <c r="B324" s="2">
        <v>22.22222</v>
      </c>
      <c r="C324" s="2">
        <f t="shared" si="5"/>
        <v>1111.1110000000001</v>
      </c>
    </row>
    <row r="325" spans="1:6" x14ac:dyDescent="0.25">
      <c r="A325">
        <v>51</v>
      </c>
      <c r="B325" s="2">
        <v>22.22222</v>
      </c>
      <c r="C325" s="2">
        <f t="shared" si="5"/>
        <v>1133.33322</v>
      </c>
    </row>
    <row r="326" spans="1:6" x14ac:dyDescent="0.25">
      <c r="A326">
        <v>52</v>
      </c>
      <c r="B326" s="2">
        <v>22.22222</v>
      </c>
      <c r="C326" s="2">
        <f t="shared" si="5"/>
        <v>1155.5554400000001</v>
      </c>
    </row>
    <row r="327" spans="1:6" x14ac:dyDescent="0.25">
      <c r="A327">
        <v>52</v>
      </c>
      <c r="B327" s="2">
        <v>22.22222</v>
      </c>
      <c r="C327" s="2">
        <f t="shared" si="5"/>
        <v>1155.5554400000001</v>
      </c>
    </row>
    <row r="328" spans="1:6" x14ac:dyDescent="0.25">
      <c r="A328">
        <v>53</v>
      </c>
      <c r="B328" s="2">
        <v>22.22222</v>
      </c>
      <c r="C328" s="2">
        <f t="shared" si="5"/>
        <v>1177.77766</v>
      </c>
    </row>
    <row r="329" spans="1:6" x14ac:dyDescent="0.25">
      <c r="A329">
        <v>53</v>
      </c>
      <c r="B329" s="2">
        <v>22.22222</v>
      </c>
      <c r="C329" s="2">
        <f t="shared" si="5"/>
        <v>1177.77766</v>
      </c>
    </row>
    <row r="330" spans="1:6" x14ac:dyDescent="0.25">
      <c r="A330">
        <v>54</v>
      </c>
      <c r="B330" s="2">
        <v>22.22222</v>
      </c>
      <c r="C330" s="2">
        <f t="shared" si="5"/>
        <v>1199.9998800000001</v>
      </c>
    </row>
    <row r="331" spans="1:6" x14ac:dyDescent="0.25">
      <c r="A331">
        <v>54</v>
      </c>
      <c r="B331" s="2">
        <v>22.22222</v>
      </c>
      <c r="C331" s="2">
        <f t="shared" si="5"/>
        <v>1199.9998800000001</v>
      </c>
    </row>
    <row r="332" spans="1:6" x14ac:dyDescent="0.25">
      <c r="A332">
        <v>54</v>
      </c>
      <c r="B332" s="2">
        <v>22.22222</v>
      </c>
      <c r="C332" s="2">
        <f t="shared" si="5"/>
        <v>1199.9998800000001</v>
      </c>
      <c r="E332">
        <v>1100</v>
      </c>
      <c r="F332">
        <v>10</v>
      </c>
    </row>
    <row r="333" spans="1:6" x14ac:dyDescent="0.25">
      <c r="A333">
        <v>55</v>
      </c>
      <c r="B333" s="2">
        <v>22.22222</v>
      </c>
      <c r="C333" s="2">
        <f t="shared" si="5"/>
        <v>1222.2221</v>
      </c>
    </row>
    <row r="334" spans="1:6" x14ac:dyDescent="0.25">
      <c r="A334">
        <v>55</v>
      </c>
      <c r="B334" s="2">
        <v>22.22222</v>
      </c>
      <c r="C334" s="2">
        <f t="shared" si="5"/>
        <v>1222.2221</v>
      </c>
    </row>
    <row r="335" spans="1:6" x14ac:dyDescent="0.25">
      <c r="A335">
        <v>56</v>
      </c>
      <c r="B335" s="2">
        <v>22.22222</v>
      </c>
      <c r="C335" s="2">
        <f t="shared" si="5"/>
        <v>1244.4443200000001</v>
      </c>
    </row>
    <row r="336" spans="1:6" x14ac:dyDescent="0.25">
      <c r="A336">
        <v>56</v>
      </c>
      <c r="B336" s="2">
        <v>22.22222</v>
      </c>
      <c r="C336" s="2">
        <f t="shared" si="5"/>
        <v>1244.4443200000001</v>
      </c>
    </row>
    <row r="337" spans="1:6" x14ac:dyDescent="0.25">
      <c r="A337">
        <v>56</v>
      </c>
      <c r="B337" s="2">
        <v>22.22222</v>
      </c>
      <c r="C337" s="2">
        <f t="shared" si="5"/>
        <v>1244.4443200000001</v>
      </c>
    </row>
    <row r="338" spans="1:6" x14ac:dyDescent="0.25">
      <c r="A338">
        <v>56</v>
      </c>
      <c r="B338" s="2">
        <v>22.22222</v>
      </c>
      <c r="C338" s="2">
        <f t="shared" si="5"/>
        <v>1244.4443200000001</v>
      </c>
    </row>
    <row r="339" spans="1:6" x14ac:dyDescent="0.25">
      <c r="A339">
        <v>56</v>
      </c>
      <c r="B339" s="2">
        <v>22.22222</v>
      </c>
      <c r="C339" s="2">
        <f t="shared" si="5"/>
        <v>1244.4443200000001</v>
      </c>
    </row>
    <row r="340" spans="1:6" x14ac:dyDescent="0.25">
      <c r="A340">
        <v>57</v>
      </c>
      <c r="B340" s="2">
        <v>22.22222</v>
      </c>
      <c r="C340" s="2">
        <f t="shared" si="5"/>
        <v>1266.6665399999999</v>
      </c>
    </row>
    <row r="341" spans="1:6" x14ac:dyDescent="0.25">
      <c r="A341">
        <v>57</v>
      </c>
      <c r="B341" s="2">
        <v>22.22222</v>
      </c>
      <c r="C341" s="2">
        <f t="shared" si="5"/>
        <v>1266.6665399999999</v>
      </c>
    </row>
    <row r="342" spans="1:6" x14ac:dyDescent="0.25">
      <c r="A342">
        <v>57</v>
      </c>
      <c r="B342" s="2">
        <v>22.22222</v>
      </c>
      <c r="C342" s="2">
        <f t="shared" si="5"/>
        <v>1266.6665399999999</v>
      </c>
    </row>
    <row r="343" spans="1:6" x14ac:dyDescent="0.25">
      <c r="A343">
        <v>57</v>
      </c>
      <c r="B343" s="2">
        <v>22.22222</v>
      </c>
      <c r="C343" s="2">
        <f t="shared" si="5"/>
        <v>1266.6665399999999</v>
      </c>
    </row>
    <row r="344" spans="1:6" x14ac:dyDescent="0.25">
      <c r="A344">
        <v>57</v>
      </c>
      <c r="B344" s="2">
        <v>22.22222</v>
      </c>
      <c r="C344" s="2">
        <f t="shared" si="5"/>
        <v>1266.6665399999999</v>
      </c>
    </row>
    <row r="345" spans="1:6" x14ac:dyDescent="0.25">
      <c r="A345">
        <v>58</v>
      </c>
      <c r="B345" s="2">
        <v>22.22222</v>
      </c>
      <c r="C345" s="2">
        <f t="shared" si="5"/>
        <v>1288.88876</v>
      </c>
    </row>
    <row r="346" spans="1:6" x14ac:dyDescent="0.25">
      <c r="A346">
        <v>58</v>
      </c>
      <c r="B346" s="2">
        <v>22.22222</v>
      </c>
      <c r="C346" s="2">
        <f t="shared" si="5"/>
        <v>1288.88876</v>
      </c>
    </row>
    <row r="347" spans="1:6" x14ac:dyDescent="0.25">
      <c r="A347">
        <v>58</v>
      </c>
      <c r="B347" s="2">
        <v>22.22222</v>
      </c>
      <c r="C347" s="2">
        <f t="shared" ref="C347:C410" si="6">A347*B347</f>
        <v>1288.88876</v>
      </c>
      <c r="E347">
        <v>1200</v>
      </c>
      <c r="F347">
        <v>15</v>
      </c>
    </row>
    <row r="348" spans="1:6" x14ac:dyDescent="0.25">
      <c r="A348">
        <v>59</v>
      </c>
      <c r="B348" s="2">
        <v>22.22222</v>
      </c>
      <c r="C348" s="2">
        <f t="shared" si="6"/>
        <v>1311.1109799999999</v>
      </c>
      <c r="E348" t="s">
        <v>73</v>
      </c>
    </row>
    <row r="349" spans="1:6" x14ac:dyDescent="0.25">
      <c r="A349">
        <v>60</v>
      </c>
      <c r="B349" s="2">
        <v>22.22222</v>
      </c>
      <c r="C349" s="2">
        <f t="shared" si="6"/>
        <v>1333.3332</v>
      </c>
      <c r="E349">
        <f>347-332</f>
        <v>15</v>
      </c>
    </row>
    <row r="350" spans="1:6" x14ac:dyDescent="0.25">
      <c r="A350">
        <v>60</v>
      </c>
      <c r="B350" s="2">
        <v>22.22222</v>
      </c>
      <c r="C350" s="2">
        <f t="shared" si="6"/>
        <v>1333.3332</v>
      </c>
    </row>
    <row r="351" spans="1:6" x14ac:dyDescent="0.25">
      <c r="A351">
        <v>60</v>
      </c>
      <c r="B351" s="2">
        <v>22.22222</v>
      </c>
      <c r="C351" s="2">
        <f t="shared" si="6"/>
        <v>1333.3332</v>
      </c>
    </row>
    <row r="352" spans="1:6" x14ac:dyDescent="0.25">
      <c r="A352">
        <v>60</v>
      </c>
      <c r="B352" s="2">
        <v>22.22222</v>
      </c>
      <c r="C352" s="2">
        <f t="shared" si="6"/>
        <v>1333.3332</v>
      </c>
    </row>
    <row r="353" spans="1:6" x14ac:dyDescent="0.25">
      <c r="A353">
        <v>60</v>
      </c>
      <c r="B353" s="2">
        <v>22.22222</v>
      </c>
      <c r="C353" s="2">
        <f t="shared" si="6"/>
        <v>1333.3332</v>
      </c>
    </row>
    <row r="354" spans="1:6" x14ac:dyDescent="0.25">
      <c r="A354">
        <v>60</v>
      </c>
      <c r="B354" s="2">
        <v>22.22222</v>
      </c>
      <c r="C354" s="2">
        <f t="shared" si="6"/>
        <v>1333.3332</v>
      </c>
    </row>
    <row r="355" spans="1:6" x14ac:dyDescent="0.25">
      <c r="A355">
        <v>61</v>
      </c>
      <c r="B355" s="2">
        <v>22.22222</v>
      </c>
      <c r="C355" s="2">
        <f t="shared" si="6"/>
        <v>1355.5554199999999</v>
      </c>
    </row>
    <row r="356" spans="1:6" x14ac:dyDescent="0.25">
      <c r="A356">
        <v>61</v>
      </c>
      <c r="B356" s="2">
        <v>22.22222</v>
      </c>
      <c r="C356" s="2">
        <f t="shared" si="6"/>
        <v>1355.5554199999999</v>
      </c>
    </row>
    <row r="357" spans="1:6" x14ac:dyDescent="0.25">
      <c r="A357">
        <v>61</v>
      </c>
      <c r="B357" s="2">
        <v>22.22222</v>
      </c>
      <c r="C357" s="2">
        <f t="shared" si="6"/>
        <v>1355.5554199999999</v>
      </c>
    </row>
    <row r="358" spans="1:6" x14ac:dyDescent="0.25">
      <c r="A358">
        <v>61</v>
      </c>
      <c r="B358" s="2">
        <v>22.22222</v>
      </c>
      <c r="C358" s="2">
        <f t="shared" si="6"/>
        <v>1355.5554199999999</v>
      </c>
    </row>
    <row r="359" spans="1:6" x14ac:dyDescent="0.25">
      <c r="A359">
        <v>61</v>
      </c>
      <c r="B359" s="2">
        <v>22.22222</v>
      </c>
      <c r="C359" s="2">
        <f t="shared" si="6"/>
        <v>1355.5554199999999</v>
      </c>
    </row>
    <row r="360" spans="1:6" x14ac:dyDescent="0.25">
      <c r="A360">
        <v>62</v>
      </c>
      <c r="B360" s="2">
        <v>22.22222</v>
      </c>
      <c r="C360" s="2">
        <f t="shared" si="6"/>
        <v>1377.77764</v>
      </c>
    </row>
    <row r="361" spans="1:6" x14ac:dyDescent="0.25">
      <c r="A361">
        <v>62</v>
      </c>
      <c r="B361" s="2">
        <v>22.22222</v>
      </c>
      <c r="C361" s="2">
        <f t="shared" si="6"/>
        <v>1377.77764</v>
      </c>
    </row>
    <row r="362" spans="1:6" x14ac:dyDescent="0.25">
      <c r="A362">
        <v>62</v>
      </c>
      <c r="B362" s="2">
        <v>22.22222</v>
      </c>
      <c r="C362" s="2">
        <f t="shared" si="6"/>
        <v>1377.77764</v>
      </c>
    </row>
    <row r="363" spans="1:6" x14ac:dyDescent="0.25">
      <c r="A363">
        <v>62</v>
      </c>
      <c r="B363" s="2">
        <v>22.22222</v>
      </c>
      <c r="C363" s="2">
        <f t="shared" si="6"/>
        <v>1377.77764</v>
      </c>
    </row>
    <row r="364" spans="1:6" x14ac:dyDescent="0.25">
      <c r="A364">
        <v>63</v>
      </c>
      <c r="B364" s="2">
        <v>22.22222</v>
      </c>
      <c r="C364" s="2">
        <f t="shared" si="6"/>
        <v>1399.9998599999999</v>
      </c>
    </row>
    <row r="365" spans="1:6" x14ac:dyDescent="0.25">
      <c r="A365">
        <v>63</v>
      </c>
      <c r="B365" s="2">
        <v>22.22222</v>
      </c>
      <c r="C365" s="2">
        <f t="shared" si="6"/>
        <v>1399.9998599999999</v>
      </c>
      <c r="E365">
        <v>1300</v>
      </c>
      <c r="F365">
        <v>18</v>
      </c>
    </row>
    <row r="366" spans="1:6" x14ac:dyDescent="0.25">
      <c r="A366">
        <v>64</v>
      </c>
      <c r="B366" s="2">
        <v>22.22222</v>
      </c>
      <c r="C366" s="2">
        <f t="shared" si="6"/>
        <v>1422.22208</v>
      </c>
      <c r="E366" t="s">
        <v>74</v>
      </c>
    </row>
    <row r="367" spans="1:6" x14ac:dyDescent="0.25">
      <c r="A367">
        <v>64</v>
      </c>
      <c r="B367" s="2">
        <v>22.22222</v>
      </c>
      <c r="C367" s="2">
        <f t="shared" si="6"/>
        <v>1422.22208</v>
      </c>
      <c r="E367">
        <f>365-347</f>
        <v>18</v>
      </c>
    </row>
    <row r="368" spans="1:6" x14ac:dyDescent="0.25">
      <c r="A368">
        <v>64</v>
      </c>
      <c r="B368" s="2">
        <v>22.22222</v>
      </c>
      <c r="C368" s="2">
        <f t="shared" si="6"/>
        <v>1422.22208</v>
      </c>
    </row>
    <row r="369" spans="1:6" x14ac:dyDescent="0.25">
      <c r="A369">
        <v>64</v>
      </c>
      <c r="B369" s="2">
        <v>22.22222</v>
      </c>
      <c r="C369" s="2">
        <f t="shared" si="6"/>
        <v>1422.22208</v>
      </c>
    </row>
    <row r="370" spans="1:6" x14ac:dyDescent="0.25">
      <c r="A370">
        <v>64</v>
      </c>
      <c r="B370" s="2">
        <v>22.22222</v>
      </c>
      <c r="C370" s="2">
        <f t="shared" si="6"/>
        <v>1422.22208</v>
      </c>
    </row>
    <row r="371" spans="1:6" x14ac:dyDescent="0.25">
      <c r="A371">
        <v>65</v>
      </c>
      <c r="B371" s="2">
        <v>22.22222</v>
      </c>
      <c r="C371" s="2">
        <f t="shared" si="6"/>
        <v>1444.4443000000001</v>
      </c>
    </row>
    <row r="372" spans="1:6" x14ac:dyDescent="0.25">
      <c r="A372">
        <v>65</v>
      </c>
      <c r="B372" s="2">
        <v>22.22222</v>
      </c>
      <c r="C372" s="2">
        <f t="shared" si="6"/>
        <v>1444.4443000000001</v>
      </c>
    </row>
    <row r="373" spans="1:6" x14ac:dyDescent="0.25">
      <c r="A373">
        <v>65</v>
      </c>
      <c r="B373" s="2">
        <v>22.22222</v>
      </c>
      <c r="C373" s="2">
        <f t="shared" si="6"/>
        <v>1444.4443000000001</v>
      </c>
    </row>
    <row r="374" spans="1:6" x14ac:dyDescent="0.25">
      <c r="A374">
        <v>65</v>
      </c>
      <c r="B374" s="2">
        <v>22.22222</v>
      </c>
      <c r="C374" s="2">
        <f t="shared" si="6"/>
        <v>1444.4443000000001</v>
      </c>
    </row>
    <row r="375" spans="1:6" x14ac:dyDescent="0.25">
      <c r="A375">
        <v>65</v>
      </c>
      <c r="B375" s="2">
        <v>22.22222</v>
      </c>
      <c r="C375" s="2">
        <f t="shared" si="6"/>
        <v>1444.4443000000001</v>
      </c>
    </row>
    <row r="376" spans="1:6" x14ac:dyDescent="0.25">
      <c r="A376">
        <v>66</v>
      </c>
      <c r="B376" s="2">
        <v>22.22222</v>
      </c>
      <c r="C376" s="2">
        <f t="shared" si="6"/>
        <v>1466.66652</v>
      </c>
    </row>
    <row r="377" spans="1:6" x14ac:dyDescent="0.25">
      <c r="A377">
        <v>66</v>
      </c>
      <c r="B377" s="2">
        <v>22.22222</v>
      </c>
      <c r="C377" s="2">
        <f t="shared" si="6"/>
        <v>1466.66652</v>
      </c>
    </row>
    <row r="378" spans="1:6" x14ac:dyDescent="0.25">
      <c r="A378">
        <v>66</v>
      </c>
      <c r="B378" s="2">
        <v>22.22222</v>
      </c>
      <c r="C378" s="2">
        <f t="shared" si="6"/>
        <v>1466.66652</v>
      </c>
    </row>
    <row r="379" spans="1:6" x14ac:dyDescent="0.25">
      <c r="A379">
        <v>67</v>
      </c>
      <c r="B379" s="2">
        <v>22.22222</v>
      </c>
      <c r="C379" s="2">
        <f t="shared" si="6"/>
        <v>1488.8887400000001</v>
      </c>
    </row>
    <row r="380" spans="1:6" x14ac:dyDescent="0.25">
      <c r="A380">
        <v>67</v>
      </c>
      <c r="B380" s="2">
        <v>22.22222</v>
      </c>
      <c r="C380" s="2">
        <f t="shared" si="6"/>
        <v>1488.8887400000001</v>
      </c>
    </row>
    <row r="381" spans="1:6" x14ac:dyDescent="0.25">
      <c r="A381">
        <v>67</v>
      </c>
      <c r="B381" s="2">
        <v>22.22222</v>
      </c>
      <c r="C381" s="2">
        <f t="shared" si="6"/>
        <v>1488.8887400000001</v>
      </c>
      <c r="E381">
        <v>1400</v>
      </c>
      <c r="F381">
        <v>16</v>
      </c>
    </row>
    <row r="382" spans="1:6" x14ac:dyDescent="0.25">
      <c r="A382">
        <v>68</v>
      </c>
      <c r="B382" s="2">
        <v>22.22222</v>
      </c>
      <c r="C382" s="2">
        <f t="shared" si="6"/>
        <v>1511.11096</v>
      </c>
      <c r="E382" t="s">
        <v>75</v>
      </c>
    </row>
    <row r="383" spans="1:6" x14ac:dyDescent="0.25">
      <c r="A383">
        <v>68</v>
      </c>
      <c r="B383" s="2">
        <v>22.22222</v>
      </c>
      <c r="C383" s="2">
        <f t="shared" si="6"/>
        <v>1511.11096</v>
      </c>
      <c r="E383">
        <f>381-365</f>
        <v>16</v>
      </c>
    </row>
    <row r="384" spans="1:6" x14ac:dyDescent="0.25">
      <c r="A384">
        <v>69</v>
      </c>
      <c r="B384" s="2">
        <v>22.22222</v>
      </c>
      <c r="C384" s="2">
        <f t="shared" si="6"/>
        <v>1533.3331800000001</v>
      </c>
    </row>
    <row r="385" spans="1:6" x14ac:dyDescent="0.25">
      <c r="A385">
        <v>69</v>
      </c>
      <c r="B385" s="2">
        <v>22.22222</v>
      </c>
      <c r="C385" s="2">
        <f t="shared" si="6"/>
        <v>1533.3331800000001</v>
      </c>
    </row>
    <row r="386" spans="1:6" x14ac:dyDescent="0.25">
      <c r="A386">
        <v>69</v>
      </c>
      <c r="B386" s="2">
        <v>22.22222</v>
      </c>
      <c r="C386" s="2">
        <f t="shared" si="6"/>
        <v>1533.3331800000001</v>
      </c>
    </row>
    <row r="387" spans="1:6" x14ac:dyDescent="0.25">
      <c r="A387">
        <v>69</v>
      </c>
      <c r="B387" s="2">
        <v>22.22222</v>
      </c>
      <c r="C387" s="2">
        <f t="shared" si="6"/>
        <v>1533.3331800000001</v>
      </c>
    </row>
    <row r="388" spans="1:6" x14ac:dyDescent="0.25">
      <c r="A388">
        <v>69</v>
      </c>
      <c r="B388" s="2">
        <v>22.22222</v>
      </c>
      <c r="C388" s="2">
        <f t="shared" si="6"/>
        <v>1533.3331800000001</v>
      </c>
    </row>
    <row r="389" spans="1:6" x14ac:dyDescent="0.25">
      <c r="A389">
        <v>70</v>
      </c>
      <c r="B389" s="2">
        <v>22.22222</v>
      </c>
      <c r="C389" s="2">
        <f t="shared" si="6"/>
        <v>1555.5554</v>
      </c>
    </row>
    <row r="390" spans="1:6" x14ac:dyDescent="0.25">
      <c r="A390">
        <v>70</v>
      </c>
      <c r="B390" s="2">
        <v>22.22222</v>
      </c>
      <c r="C390" s="2">
        <f t="shared" si="6"/>
        <v>1555.5554</v>
      </c>
    </row>
    <row r="391" spans="1:6" x14ac:dyDescent="0.25">
      <c r="A391">
        <v>70</v>
      </c>
      <c r="B391" s="2">
        <v>22.22222</v>
      </c>
      <c r="C391" s="2">
        <f t="shared" si="6"/>
        <v>1555.5554</v>
      </c>
    </row>
    <row r="392" spans="1:6" x14ac:dyDescent="0.25">
      <c r="A392">
        <v>71</v>
      </c>
      <c r="B392" s="2">
        <v>22.22222</v>
      </c>
      <c r="C392" s="2">
        <f t="shared" si="6"/>
        <v>1577.7776200000001</v>
      </c>
    </row>
    <row r="393" spans="1:6" x14ac:dyDescent="0.25">
      <c r="A393">
        <v>71</v>
      </c>
      <c r="B393" s="2">
        <v>22.22222</v>
      </c>
      <c r="C393" s="2">
        <f t="shared" si="6"/>
        <v>1577.7776200000001</v>
      </c>
    </row>
    <row r="394" spans="1:6" x14ac:dyDescent="0.25">
      <c r="A394">
        <v>71</v>
      </c>
      <c r="B394" s="2">
        <v>22.22222</v>
      </c>
      <c r="C394" s="2">
        <f t="shared" si="6"/>
        <v>1577.7776200000001</v>
      </c>
    </row>
    <row r="395" spans="1:6" x14ac:dyDescent="0.25">
      <c r="A395">
        <v>72</v>
      </c>
      <c r="B395" s="2">
        <v>22.22222</v>
      </c>
      <c r="C395" s="2">
        <f t="shared" si="6"/>
        <v>1599.9998399999999</v>
      </c>
    </row>
    <row r="396" spans="1:6" x14ac:dyDescent="0.25">
      <c r="A396">
        <v>72</v>
      </c>
      <c r="B396" s="2">
        <v>22.22222</v>
      </c>
      <c r="C396" s="2">
        <f t="shared" si="6"/>
        <v>1599.9998399999999</v>
      </c>
    </row>
    <row r="397" spans="1:6" x14ac:dyDescent="0.25">
      <c r="A397">
        <v>72</v>
      </c>
      <c r="B397" s="2">
        <v>22.22222</v>
      </c>
      <c r="C397" s="2">
        <f t="shared" si="6"/>
        <v>1599.9998399999999</v>
      </c>
    </row>
    <row r="398" spans="1:6" x14ac:dyDescent="0.25">
      <c r="A398">
        <v>72</v>
      </c>
      <c r="B398" s="2">
        <v>22.22222</v>
      </c>
      <c r="C398" s="2">
        <f t="shared" si="6"/>
        <v>1599.9998399999999</v>
      </c>
    </row>
    <row r="399" spans="1:6" x14ac:dyDescent="0.25">
      <c r="A399">
        <v>72</v>
      </c>
      <c r="B399" s="2">
        <v>22.22222</v>
      </c>
      <c r="C399" s="2">
        <f t="shared" si="6"/>
        <v>1599.9998399999999</v>
      </c>
    </row>
    <row r="400" spans="1:6" x14ac:dyDescent="0.25">
      <c r="A400">
        <v>72</v>
      </c>
      <c r="B400" s="2">
        <v>22.22222</v>
      </c>
      <c r="C400" s="2">
        <f t="shared" si="6"/>
        <v>1599.9998399999999</v>
      </c>
      <c r="E400">
        <v>1500</v>
      </c>
      <c r="F400">
        <v>19</v>
      </c>
    </row>
    <row r="401" spans="1:6" x14ac:dyDescent="0.25">
      <c r="A401">
        <v>73</v>
      </c>
      <c r="B401" s="2">
        <v>22.22222</v>
      </c>
      <c r="C401" s="2">
        <f t="shared" si="6"/>
        <v>1622.2220600000001</v>
      </c>
      <c r="E401" t="s">
        <v>76</v>
      </c>
    </row>
    <row r="402" spans="1:6" x14ac:dyDescent="0.25">
      <c r="A402">
        <v>73</v>
      </c>
      <c r="B402" s="2">
        <v>22.22222</v>
      </c>
      <c r="C402" s="2">
        <f t="shared" si="6"/>
        <v>1622.2220600000001</v>
      </c>
      <c r="E402">
        <f>400-381</f>
        <v>19</v>
      </c>
    </row>
    <row r="403" spans="1:6" x14ac:dyDescent="0.25">
      <c r="A403">
        <v>73</v>
      </c>
      <c r="B403" s="2">
        <v>22.22222</v>
      </c>
      <c r="C403" s="2">
        <f t="shared" si="6"/>
        <v>1622.2220600000001</v>
      </c>
    </row>
    <row r="404" spans="1:6" x14ac:dyDescent="0.25">
      <c r="A404">
        <v>73</v>
      </c>
      <c r="B404" s="2">
        <v>22.22222</v>
      </c>
      <c r="C404" s="2">
        <f t="shared" si="6"/>
        <v>1622.2220600000001</v>
      </c>
    </row>
    <row r="405" spans="1:6" x14ac:dyDescent="0.25">
      <c r="A405">
        <v>74</v>
      </c>
      <c r="B405" s="2">
        <v>22.22222</v>
      </c>
      <c r="C405" s="2">
        <f t="shared" si="6"/>
        <v>1644.4442799999999</v>
      </c>
    </row>
    <row r="406" spans="1:6" x14ac:dyDescent="0.25">
      <c r="A406">
        <v>74</v>
      </c>
      <c r="B406" s="2">
        <v>22.22222</v>
      </c>
      <c r="C406" s="2">
        <f t="shared" si="6"/>
        <v>1644.4442799999999</v>
      </c>
    </row>
    <row r="407" spans="1:6" x14ac:dyDescent="0.25">
      <c r="A407">
        <v>74</v>
      </c>
      <c r="B407" s="2">
        <v>22.22222</v>
      </c>
      <c r="C407" s="2">
        <f t="shared" si="6"/>
        <v>1644.4442799999999</v>
      </c>
    </row>
    <row r="408" spans="1:6" x14ac:dyDescent="0.25">
      <c r="A408">
        <v>74</v>
      </c>
      <c r="B408" s="2">
        <v>22.22222</v>
      </c>
      <c r="C408" s="2">
        <f t="shared" si="6"/>
        <v>1644.4442799999999</v>
      </c>
    </row>
    <row r="409" spans="1:6" x14ac:dyDescent="0.25">
      <c r="A409">
        <v>74</v>
      </c>
      <c r="B409" s="2">
        <v>22.22222</v>
      </c>
      <c r="C409" s="2">
        <f t="shared" si="6"/>
        <v>1644.4442799999999</v>
      </c>
    </row>
    <row r="410" spans="1:6" x14ac:dyDescent="0.25">
      <c r="A410">
        <v>74</v>
      </c>
      <c r="B410" s="2">
        <v>22.22222</v>
      </c>
      <c r="C410" s="2">
        <f t="shared" si="6"/>
        <v>1644.4442799999999</v>
      </c>
    </row>
    <row r="411" spans="1:6" x14ac:dyDescent="0.25">
      <c r="A411">
        <v>75</v>
      </c>
      <c r="B411" s="2">
        <v>22.22222</v>
      </c>
      <c r="C411" s="2">
        <f t="shared" ref="C411:C422" si="7">A411*B411</f>
        <v>1666.6665</v>
      </c>
    </row>
    <row r="412" spans="1:6" x14ac:dyDescent="0.25">
      <c r="A412">
        <v>75</v>
      </c>
      <c r="B412" s="2">
        <v>22.22222</v>
      </c>
      <c r="C412" s="2">
        <f t="shared" si="7"/>
        <v>1666.6665</v>
      </c>
    </row>
    <row r="413" spans="1:6" x14ac:dyDescent="0.25">
      <c r="A413">
        <v>76</v>
      </c>
      <c r="B413" s="2">
        <v>22.22222</v>
      </c>
      <c r="C413" s="2">
        <f t="shared" si="7"/>
        <v>1688.8887199999999</v>
      </c>
    </row>
    <row r="414" spans="1:6" x14ac:dyDescent="0.25">
      <c r="A414">
        <v>76</v>
      </c>
      <c r="B414" s="2">
        <v>22.22222</v>
      </c>
      <c r="C414" s="2">
        <f t="shared" si="7"/>
        <v>1688.8887199999999</v>
      </c>
    </row>
    <row r="415" spans="1:6" x14ac:dyDescent="0.25">
      <c r="A415">
        <v>76</v>
      </c>
      <c r="B415" s="2">
        <v>22.22222</v>
      </c>
      <c r="C415" s="2">
        <f t="shared" si="7"/>
        <v>1688.8887199999999</v>
      </c>
      <c r="E415">
        <v>1600</v>
      </c>
      <c r="F415">
        <v>15</v>
      </c>
    </row>
    <row r="416" spans="1:6" x14ac:dyDescent="0.25">
      <c r="A416">
        <v>78</v>
      </c>
      <c r="B416" s="2">
        <v>22.22222</v>
      </c>
      <c r="C416" s="2">
        <f t="shared" si="7"/>
        <v>1733.3331599999999</v>
      </c>
      <c r="E416">
        <v>1700</v>
      </c>
      <c r="F416">
        <v>3</v>
      </c>
    </row>
    <row r="417" spans="1:6" x14ac:dyDescent="0.25">
      <c r="A417">
        <v>79</v>
      </c>
      <c r="B417" s="2">
        <v>22.22222</v>
      </c>
      <c r="C417" s="2">
        <f t="shared" si="7"/>
        <v>1755.55538</v>
      </c>
      <c r="E417">
        <v>1800</v>
      </c>
      <c r="F417">
        <v>1</v>
      </c>
    </row>
    <row r="418" spans="1:6" x14ac:dyDescent="0.25">
      <c r="A418">
        <v>80</v>
      </c>
      <c r="B418" s="2">
        <v>22.22222</v>
      </c>
      <c r="C418" s="2">
        <f t="shared" si="7"/>
        <v>1777.7775999999999</v>
      </c>
      <c r="E418">
        <v>1900</v>
      </c>
      <c r="F418">
        <v>2</v>
      </c>
    </row>
    <row r="419" spans="1:6" x14ac:dyDescent="0.25">
      <c r="A419">
        <v>81</v>
      </c>
      <c r="B419" s="2">
        <v>22.22222</v>
      </c>
      <c r="C419" s="2">
        <f t="shared" si="7"/>
        <v>1799.99982</v>
      </c>
    </row>
    <row r="420" spans="1:6" x14ac:dyDescent="0.25">
      <c r="A420">
        <v>84</v>
      </c>
      <c r="B420" s="2">
        <v>22.22222</v>
      </c>
      <c r="C420" s="2">
        <f t="shared" si="7"/>
        <v>1866.6664800000001</v>
      </c>
    </row>
    <row r="421" spans="1:6" x14ac:dyDescent="0.25">
      <c r="A421">
        <v>86</v>
      </c>
      <c r="B421" s="2">
        <v>22.22222</v>
      </c>
      <c r="C421" s="2">
        <f t="shared" si="7"/>
        <v>1911.1109200000001</v>
      </c>
    </row>
    <row r="422" spans="1:6" x14ac:dyDescent="0.25">
      <c r="A422">
        <v>89</v>
      </c>
      <c r="B422" s="2">
        <v>22.22222</v>
      </c>
      <c r="C422" s="2">
        <f t="shared" si="7"/>
        <v>1977.7775799999999</v>
      </c>
    </row>
    <row r="425" spans="1:6" x14ac:dyDescent="0.25">
      <c r="A425" t="s">
        <v>30</v>
      </c>
      <c r="B425" t="s">
        <v>7</v>
      </c>
    </row>
    <row r="427" spans="1:6" x14ac:dyDescent="0.25">
      <c r="A427">
        <v>300</v>
      </c>
      <c r="B427">
        <v>1</v>
      </c>
    </row>
    <row r="428" spans="1:6" x14ac:dyDescent="0.25">
      <c r="A428">
        <v>400</v>
      </c>
      <c r="B428">
        <v>9</v>
      </c>
    </row>
    <row r="429" spans="1:6" x14ac:dyDescent="0.25">
      <c r="A429">
        <v>500</v>
      </c>
      <c r="B429">
        <v>10</v>
      </c>
    </row>
    <row r="430" spans="1:6" x14ac:dyDescent="0.25">
      <c r="A430">
        <v>600</v>
      </c>
      <c r="B430">
        <v>38</v>
      </c>
    </row>
    <row r="431" spans="1:6" x14ac:dyDescent="0.25">
      <c r="A431">
        <v>700</v>
      </c>
      <c r="B431">
        <v>22</v>
      </c>
    </row>
    <row r="432" spans="1:6" x14ac:dyDescent="0.25">
      <c r="A432">
        <v>800</v>
      </c>
      <c r="B432">
        <v>7</v>
      </c>
    </row>
    <row r="433" spans="1:2" x14ac:dyDescent="0.25">
      <c r="A433">
        <v>900</v>
      </c>
      <c r="B433">
        <v>10</v>
      </c>
    </row>
    <row r="434" spans="1:2" x14ac:dyDescent="0.25">
      <c r="A434">
        <v>1000</v>
      </c>
      <c r="B434">
        <v>7</v>
      </c>
    </row>
    <row r="435" spans="1:2" x14ac:dyDescent="0.25">
      <c r="A435">
        <v>1100</v>
      </c>
      <c r="B435">
        <v>10</v>
      </c>
    </row>
    <row r="436" spans="1:2" x14ac:dyDescent="0.25">
      <c r="A436">
        <v>1200</v>
      </c>
      <c r="B436">
        <v>15</v>
      </c>
    </row>
    <row r="437" spans="1:2" x14ac:dyDescent="0.25">
      <c r="A437">
        <v>1300</v>
      </c>
      <c r="B437">
        <v>18</v>
      </c>
    </row>
    <row r="438" spans="1:2" x14ac:dyDescent="0.25">
      <c r="A438">
        <v>1400</v>
      </c>
      <c r="B438">
        <v>16</v>
      </c>
    </row>
    <row r="439" spans="1:2" x14ac:dyDescent="0.25">
      <c r="A439">
        <v>1500</v>
      </c>
      <c r="B439">
        <v>19</v>
      </c>
    </row>
    <row r="440" spans="1:2" x14ac:dyDescent="0.25">
      <c r="A440">
        <v>1600</v>
      </c>
      <c r="B440">
        <v>15</v>
      </c>
    </row>
    <row r="441" spans="1:2" x14ac:dyDescent="0.25">
      <c r="A441">
        <v>1700</v>
      </c>
      <c r="B441">
        <v>3</v>
      </c>
    </row>
    <row r="442" spans="1:2" x14ac:dyDescent="0.25">
      <c r="A442">
        <v>1800</v>
      </c>
      <c r="B442">
        <v>1</v>
      </c>
    </row>
    <row r="443" spans="1:2" x14ac:dyDescent="0.25">
      <c r="A443">
        <v>1900</v>
      </c>
      <c r="B443">
        <v>2</v>
      </c>
    </row>
  </sheetData>
  <sortState xmlns:xlrd2="http://schemas.microsoft.com/office/spreadsheetml/2017/richdata2" ref="A219:C422">
    <sortCondition ref="A219:A422"/>
  </sortState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0F22A-1F90-4109-90D2-86AD0D698AEE}">
  <dimension ref="A1:F282"/>
  <sheetViews>
    <sheetView topLeftCell="A281" workbookViewId="0">
      <selection activeCell="G6" sqref="G6"/>
    </sheetView>
  </sheetViews>
  <sheetFormatPr baseColWidth="10" defaultRowHeight="15" x14ac:dyDescent="0.25"/>
  <sheetData>
    <row r="1" spans="1:4" x14ac:dyDescent="0.25">
      <c r="A1" t="s">
        <v>0</v>
      </c>
      <c r="C1" t="s">
        <v>1</v>
      </c>
      <c r="D1" t="s">
        <v>2</v>
      </c>
    </row>
    <row r="2" spans="1:4" x14ac:dyDescent="0.25">
      <c r="A2" s="1">
        <v>46046</v>
      </c>
      <c r="B2" t="s">
        <v>3</v>
      </c>
      <c r="D2" t="s">
        <v>4</v>
      </c>
    </row>
    <row r="3" spans="1:4" x14ac:dyDescent="0.25">
      <c r="A3" t="s">
        <v>6</v>
      </c>
    </row>
    <row r="5" spans="1:4" x14ac:dyDescent="0.25">
      <c r="A5">
        <v>48</v>
      </c>
      <c r="B5" s="2">
        <v>22.22222</v>
      </c>
      <c r="C5" s="2">
        <f t="shared" ref="C5:C68" si="0">A5*B5</f>
        <v>1066.6665600000001</v>
      </c>
    </row>
    <row r="6" spans="1:4" x14ac:dyDescent="0.25">
      <c r="A6">
        <v>43</v>
      </c>
      <c r="B6" s="2">
        <v>22.22222</v>
      </c>
      <c r="C6" s="2">
        <f t="shared" si="0"/>
        <v>955.55546000000004</v>
      </c>
    </row>
    <row r="7" spans="1:4" x14ac:dyDescent="0.25">
      <c r="A7">
        <v>60</v>
      </c>
      <c r="B7" s="2">
        <v>22.22222</v>
      </c>
      <c r="C7" s="2">
        <f t="shared" si="0"/>
        <v>1333.3332</v>
      </c>
    </row>
    <row r="8" spans="1:4" x14ac:dyDescent="0.25">
      <c r="A8">
        <v>37</v>
      </c>
      <c r="B8" s="2">
        <v>22.22222</v>
      </c>
      <c r="C8" s="2">
        <f t="shared" si="0"/>
        <v>822.22213999999997</v>
      </c>
    </row>
    <row r="9" spans="1:4" x14ac:dyDescent="0.25">
      <c r="A9">
        <v>36</v>
      </c>
      <c r="B9" s="2">
        <v>22.22222</v>
      </c>
      <c r="C9" s="2">
        <f t="shared" si="0"/>
        <v>799.99991999999997</v>
      </c>
    </row>
    <row r="10" spans="1:4" x14ac:dyDescent="0.25">
      <c r="A10">
        <v>35</v>
      </c>
      <c r="B10" s="2">
        <v>22.22222</v>
      </c>
      <c r="C10" s="2">
        <f t="shared" si="0"/>
        <v>777.77769999999998</v>
      </c>
    </row>
    <row r="11" spans="1:4" x14ac:dyDescent="0.25">
      <c r="A11">
        <v>33</v>
      </c>
      <c r="B11" s="2">
        <v>22.22222</v>
      </c>
      <c r="C11" s="2">
        <f t="shared" si="0"/>
        <v>733.33326</v>
      </c>
    </row>
    <row r="12" spans="1:4" x14ac:dyDescent="0.25">
      <c r="A12">
        <v>52</v>
      </c>
      <c r="B12" s="2">
        <v>22.22222</v>
      </c>
      <c r="C12" s="2">
        <f t="shared" si="0"/>
        <v>1155.5554400000001</v>
      </c>
    </row>
    <row r="13" spans="1:4" x14ac:dyDescent="0.25">
      <c r="A13">
        <v>26</v>
      </c>
      <c r="B13" s="2">
        <v>22.22222</v>
      </c>
      <c r="C13" s="2">
        <f t="shared" si="0"/>
        <v>577.77772000000004</v>
      </c>
    </row>
    <row r="14" spans="1:4" x14ac:dyDescent="0.25">
      <c r="A14">
        <v>37</v>
      </c>
      <c r="B14" s="2">
        <v>22.22222</v>
      </c>
      <c r="C14" s="2">
        <f t="shared" si="0"/>
        <v>822.22213999999997</v>
      </c>
    </row>
    <row r="15" spans="1:4" x14ac:dyDescent="0.25">
      <c r="A15">
        <v>42</v>
      </c>
      <c r="B15" s="2">
        <v>22.22222</v>
      </c>
      <c r="C15" s="2">
        <f t="shared" si="0"/>
        <v>933.33324000000005</v>
      </c>
    </row>
    <row r="16" spans="1:4" x14ac:dyDescent="0.25">
      <c r="A16">
        <v>33</v>
      </c>
      <c r="B16" s="2">
        <v>22.22222</v>
      </c>
      <c r="C16" s="2">
        <f t="shared" si="0"/>
        <v>733.33326</v>
      </c>
    </row>
    <row r="17" spans="1:3" x14ac:dyDescent="0.25">
      <c r="A17">
        <v>30</v>
      </c>
      <c r="B17" s="2">
        <v>22.22222</v>
      </c>
      <c r="C17" s="2">
        <f t="shared" si="0"/>
        <v>666.66660000000002</v>
      </c>
    </row>
    <row r="18" spans="1:3" x14ac:dyDescent="0.25">
      <c r="A18">
        <v>40</v>
      </c>
      <c r="B18" s="2">
        <v>22.22222</v>
      </c>
      <c r="C18" s="2">
        <f t="shared" si="0"/>
        <v>888.88879999999995</v>
      </c>
    </row>
    <row r="19" spans="1:3" x14ac:dyDescent="0.25">
      <c r="A19">
        <v>43</v>
      </c>
      <c r="B19" s="2">
        <v>22.22222</v>
      </c>
      <c r="C19" s="2">
        <f t="shared" si="0"/>
        <v>955.55546000000004</v>
      </c>
    </row>
    <row r="20" spans="1:3" x14ac:dyDescent="0.25">
      <c r="A20">
        <v>45</v>
      </c>
      <c r="B20" s="2">
        <v>22.22222</v>
      </c>
      <c r="C20" s="2">
        <f t="shared" si="0"/>
        <v>999.99990000000003</v>
      </c>
    </row>
    <row r="21" spans="1:3" x14ac:dyDescent="0.25">
      <c r="A21">
        <v>60</v>
      </c>
      <c r="B21" s="2">
        <v>22.22222</v>
      </c>
      <c r="C21" s="2">
        <f t="shared" si="0"/>
        <v>1333.3332</v>
      </c>
    </row>
    <row r="22" spans="1:3" x14ac:dyDescent="0.25">
      <c r="A22">
        <v>41</v>
      </c>
      <c r="B22" s="2">
        <v>22.22222</v>
      </c>
      <c r="C22" s="2">
        <f t="shared" si="0"/>
        <v>911.11102000000005</v>
      </c>
    </row>
    <row r="23" spans="1:3" x14ac:dyDescent="0.25">
      <c r="A23">
        <v>25</v>
      </c>
      <c r="B23" s="2">
        <v>22.22222</v>
      </c>
      <c r="C23" s="2">
        <f t="shared" si="0"/>
        <v>555.55550000000005</v>
      </c>
    </row>
    <row r="24" spans="1:3" x14ac:dyDescent="0.25">
      <c r="A24">
        <v>52</v>
      </c>
      <c r="B24" s="2">
        <v>22.22222</v>
      </c>
      <c r="C24" s="2">
        <f t="shared" si="0"/>
        <v>1155.5554400000001</v>
      </c>
    </row>
    <row r="25" spans="1:3" x14ac:dyDescent="0.25">
      <c r="A25">
        <v>31</v>
      </c>
      <c r="B25" s="2">
        <v>22.22222</v>
      </c>
      <c r="C25" s="2">
        <f t="shared" si="0"/>
        <v>688.88882000000001</v>
      </c>
    </row>
    <row r="26" spans="1:3" x14ac:dyDescent="0.25">
      <c r="A26">
        <v>31</v>
      </c>
      <c r="B26" s="2">
        <v>22.22222</v>
      </c>
      <c r="C26" s="2">
        <f t="shared" si="0"/>
        <v>688.88882000000001</v>
      </c>
    </row>
    <row r="27" spans="1:3" x14ac:dyDescent="0.25">
      <c r="A27">
        <v>56</v>
      </c>
      <c r="B27" s="2">
        <v>22.22222</v>
      </c>
      <c r="C27" s="2">
        <f t="shared" si="0"/>
        <v>1244.4443200000001</v>
      </c>
    </row>
    <row r="28" spans="1:3" x14ac:dyDescent="0.25">
      <c r="A28">
        <v>36</v>
      </c>
      <c r="B28" s="2">
        <v>22.22222</v>
      </c>
      <c r="C28" s="2">
        <f t="shared" si="0"/>
        <v>799.99991999999997</v>
      </c>
    </row>
    <row r="29" spans="1:3" x14ac:dyDescent="0.25">
      <c r="A29">
        <v>63</v>
      </c>
      <c r="B29" s="2">
        <v>22.22222</v>
      </c>
      <c r="C29" s="2">
        <f t="shared" si="0"/>
        <v>1399.9998599999999</v>
      </c>
    </row>
    <row r="30" spans="1:3" x14ac:dyDescent="0.25">
      <c r="A30">
        <v>28</v>
      </c>
      <c r="B30" s="2">
        <v>22.22222</v>
      </c>
      <c r="C30" s="2">
        <f t="shared" si="0"/>
        <v>622.22216000000003</v>
      </c>
    </row>
    <row r="31" spans="1:3" x14ac:dyDescent="0.25">
      <c r="A31">
        <v>35</v>
      </c>
      <c r="B31" s="2">
        <v>22.22222</v>
      </c>
      <c r="C31" s="2">
        <f t="shared" si="0"/>
        <v>777.77769999999998</v>
      </c>
    </row>
    <row r="32" spans="1:3" x14ac:dyDescent="0.25">
      <c r="A32">
        <v>67</v>
      </c>
      <c r="B32" s="2">
        <v>22.22222</v>
      </c>
      <c r="C32" s="2">
        <f t="shared" si="0"/>
        <v>1488.8887400000001</v>
      </c>
    </row>
    <row r="33" spans="1:3" x14ac:dyDescent="0.25">
      <c r="A33">
        <v>30</v>
      </c>
      <c r="B33" s="2">
        <v>22.22222</v>
      </c>
      <c r="C33" s="2">
        <f t="shared" si="0"/>
        <v>666.66660000000002</v>
      </c>
    </row>
    <row r="34" spans="1:3" x14ac:dyDescent="0.25">
      <c r="A34">
        <v>61</v>
      </c>
      <c r="B34" s="2">
        <v>22.22222</v>
      </c>
      <c r="C34" s="2">
        <f t="shared" si="0"/>
        <v>1355.5554199999999</v>
      </c>
    </row>
    <row r="35" spans="1:3" x14ac:dyDescent="0.25">
      <c r="A35">
        <v>45</v>
      </c>
      <c r="B35" s="2">
        <v>22.22222</v>
      </c>
      <c r="C35" s="2">
        <f t="shared" si="0"/>
        <v>999.99990000000003</v>
      </c>
    </row>
    <row r="36" spans="1:3" x14ac:dyDescent="0.25">
      <c r="A36">
        <v>53</v>
      </c>
      <c r="B36" s="2">
        <v>22.22222</v>
      </c>
      <c r="C36" s="2">
        <f t="shared" si="0"/>
        <v>1177.77766</v>
      </c>
    </row>
    <row r="37" spans="1:3" x14ac:dyDescent="0.25">
      <c r="A37">
        <v>57</v>
      </c>
      <c r="B37" s="2">
        <v>22.22222</v>
      </c>
      <c r="C37" s="2">
        <f t="shared" si="0"/>
        <v>1266.6665399999999</v>
      </c>
    </row>
    <row r="38" spans="1:3" x14ac:dyDescent="0.25">
      <c r="A38">
        <v>65</v>
      </c>
      <c r="B38" s="2">
        <v>22.22222</v>
      </c>
      <c r="C38" s="2">
        <f t="shared" si="0"/>
        <v>1444.4443000000001</v>
      </c>
    </row>
    <row r="39" spans="1:3" x14ac:dyDescent="0.25">
      <c r="A39">
        <v>31</v>
      </c>
      <c r="B39" s="2">
        <v>22.22222</v>
      </c>
      <c r="C39" s="2">
        <f t="shared" si="0"/>
        <v>688.88882000000001</v>
      </c>
    </row>
    <row r="40" spans="1:3" x14ac:dyDescent="0.25">
      <c r="A40">
        <v>36</v>
      </c>
      <c r="B40" s="2">
        <v>22.22222</v>
      </c>
      <c r="C40" s="2">
        <f t="shared" si="0"/>
        <v>799.99991999999997</v>
      </c>
    </row>
    <row r="41" spans="1:3" x14ac:dyDescent="0.25">
      <c r="A41">
        <v>32</v>
      </c>
      <c r="B41" s="2">
        <v>22.22222</v>
      </c>
      <c r="C41" s="2">
        <f t="shared" si="0"/>
        <v>711.11104</v>
      </c>
    </row>
    <row r="42" spans="1:3" x14ac:dyDescent="0.25">
      <c r="A42">
        <v>44</v>
      </c>
      <c r="B42" s="2">
        <v>22.22222</v>
      </c>
      <c r="C42" s="2">
        <f t="shared" si="0"/>
        <v>977.77768000000003</v>
      </c>
    </row>
    <row r="43" spans="1:3" x14ac:dyDescent="0.25">
      <c r="A43">
        <v>56</v>
      </c>
      <c r="B43" s="2">
        <v>22.22222</v>
      </c>
      <c r="C43" s="2">
        <f t="shared" si="0"/>
        <v>1244.4443200000001</v>
      </c>
    </row>
    <row r="44" spans="1:3" x14ac:dyDescent="0.25">
      <c r="A44">
        <v>35</v>
      </c>
      <c r="B44" s="2">
        <v>22.22222</v>
      </c>
      <c r="C44" s="2">
        <f t="shared" si="0"/>
        <v>777.77769999999998</v>
      </c>
    </row>
    <row r="45" spans="1:3" x14ac:dyDescent="0.25">
      <c r="A45">
        <v>39</v>
      </c>
      <c r="B45" s="2">
        <v>22.22222</v>
      </c>
      <c r="C45" s="2">
        <f t="shared" si="0"/>
        <v>866.66657999999995</v>
      </c>
    </row>
    <row r="46" spans="1:3" x14ac:dyDescent="0.25">
      <c r="A46">
        <v>28</v>
      </c>
      <c r="B46" s="2">
        <v>22.22222</v>
      </c>
      <c r="C46" s="2">
        <f t="shared" si="0"/>
        <v>622.22216000000003</v>
      </c>
    </row>
    <row r="47" spans="1:3" x14ac:dyDescent="0.25">
      <c r="A47">
        <v>71</v>
      </c>
      <c r="B47" s="2">
        <v>22.22222</v>
      </c>
      <c r="C47" s="2">
        <f t="shared" si="0"/>
        <v>1577.7776200000001</v>
      </c>
    </row>
    <row r="48" spans="1:3" x14ac:dyDescent="0.25">
      <c r="A48">
        <v>30</v>
      </c>
      <c r="B48" s="2">
        <v>22.22222</v>
      </c>
      <c r="C48" s="2">
        <f t="shared" si="0"/>
        <v>666.66660000000002</v>
      </c>
    </row>
    <row r="49" spans="1:3" x14ac:dyDescent="0.25">
      <c r="A49">
        <v>61</v>
      </c>
      <c r="B49" s="2">
        <v>22.22222</v>
      </c>
      <c r="C49" s="2">
        <f t="shared" si="0"/>
        <v>1355.5554199999999</v>
      </c>
    </row>
    <row r="50" spans="1:3" x14ac:dyDescent="0.25">
      <c r="A50">
        <v>33</v>
      </c>
      <c r="B50" s="2">
        <v>22.22222</v>
      </c>
      <c r="C50" s="2">
        <f t="shared" si="0"/>
        <v>733.33326</v>
      </c>
    </row>
    <row r="51" spans="1:3" x14ac:dyDescent="0.25">
      <c r="A51">
        <v>28</v>
      </c>
      <c r="B51" s="2">
        <v>22.22222</v>
      </c>
      <c r="C51" s="2">
        <f t="shared" si="0"/>
        <v>622.22216000000003</v>
      </c>
    </row>
    <row r="52" spans="1:3" x14ac:dyDescent="0.25">
      <c r="A52">
        <v>26</v>
      </c>
      <c r="B52" s="2">
        <v>22.22222</v>
      </c>
      <c r="C52" s="2">
        <f t="shared" si="0"/>
        <v>577.77772000000004</v>
      </c>
    </row>
    <row r="53" spans="1:3" x14ac:dyDescent="0.25">
      <c r="A53">
        <v>24</v>
      </c>
      <c r="B53" s="2">
        <v>22.22222</v>
      </c>
      <c r="C53" s="2">
        <f t="shared" si="0"/>
        <v>533.33328000000006</v>
      </c>
    </row>
    <row r="54" spans="1:3" x14ac:dyDescent="0.25">
      <c r="A54">
        <v>28</v>
      </c>
      <c r="B54" s="2">
        <v>22.22222</v>
      </c>
      <c r="C54" s="2">
        <f t="shared" si="0"/>
        <v>622.22216000000003</v>
      </c>
    </row>
    <row r="55" spans="1:3" x14ac:dyDescent="0.25">
      <c r="A55">
        <v>23</v>
      </c>
      <c r="B55" s="2">
        <v>22.22222</v>
      </c>
      <c r="C55" s="2">
        <f t="shared" si="0"/>
        <v>511.11106000000001</v>
      </c>
    </row>
    <row r="56" spans="1:3" x14ac:dyDescent="0.25">
      <c r="A56">
        <v>36</v>
      </c>
      <c r="B56" s="2">
        <v>22.22222</v>
      </c>
      <c r="C56" s="2">
        <f t="shared" si="0"/>
        <v>799.99991999999997</v>
      </c>
    </row>
    <row r="57" spans="1:3" x14ac:dyDescent="0.25">
      <c r="A57">
        <v>41</v>
      </c>
      <c r="B57" s="2">
        <v>22.22222</v>
      </c>
      <c r="C57" s="2">
        <f t="shared" si="0"/>
        <v>911.11102000000005</v>
      </c>
    </row>
    <row r="58" spans="1:3" x14ac:dyDescent="0.25">
      <c r="A58">
        <v>23</v>
      </c>
      <c r="B58" s="2">
        <v>22.22222</v>
      </c>
      <c r="C58" s="2">
        <f t="shared" si="0"/>
        <v>511.11106000000001</v>
      </c>
    </row>
    <row r="59" spans="1:3" x14ac:dyDescent="0.25">
      <c r="A59">
        <v>35</v>
      </c>
      <c r="B59" s="2">
        <v>22.22222</v>
      </c>
      <c r="C59" s="2">
        <f t="shared" si="0"/>
        <v>777.77769999999998</v>
      </c>
    </row>
    <row r="60" spans="1:3" x14ac:dyDescent="0.25">
      <c r="A60">
        <v>51</v>
      </c>
      <c r="B60" s="2">
        <v>22.22222</v>
      </c>
      <c r="C60" s="2">
        <f t="shared" si="0"/>
        <v>1133.33322</v>
      </c>
    </row>
    <row r="61" spans="1:3" x14ac:dyDescent="0.25">
      <c r="A61">
        <v>50</v>
      </c>
      <c r="B61" s="2">
        <v>22.22222</v>
      </c>
      <c r="C61" s="2">
        <f t="shared" si="0"/>
        <v>1111.1110000000001</v>
      </c>
    </row>
    <row r="62" spans="1:3" x14ac:dyDescent="0.25">
      <c r="A62">
        <v>39</v>
      </c>
      <c r="B62" s="2">
        <v>22.22222</v>
      </c>
      <c r="C62" s="2">
        <f t="shared" si="0"/>
        <v>866.66657999999995</v>
      </c>
    </row>
    <row r="63" spans="1:3" x14ac:dyDescent="0.25">
      <c r="A63">
        <v>35</v>
      </c>
      <c r="B63" s="2">
        <v>22.22222</v>
      </c>
      <c r="C63" s="2">
        <f t="shared" si="0"/>
        <v>777.77769999999998</v>
      </c>
    </row>
    <row r="64" spans="1:3" x14ac:dyDescent="0.25">
      <c r="A64">
        <v>55</v>
      </c>
      <c r="B64" s="2">
        <v>22.22222</v>
      </c>
      <c r="C64" s="2">
        <f t="shared" si="0"/>
        <v>1222.2221</v>
      </c>
    </row>
    <row r="65" spans="1:3" x14ac:dyDescent="0.25">
      <c r="A65">
        <v>31</v>
      </c>
      <c r="B65" s="2">
        <v>22.22222</v>
      </c>
      <c r="C65" s="2">
        <f t="shared" si="0"/>
        <v>688.88882000000001</v>
      </c>
    </row>
    <row r="66" spans="1:3" x14ac:dyDescent="0.25">
      <c r="A66">
        <v>39</v>
      </c>
      <c r="B66" s="2">
        <v>22.22222</v>
      </c>
      <c r="C66" s="2">
        <f t="shared" si="0"/>
        <v>866.66657999999995</v>
      </c>
    </row>
    <row r="67" spans="1:3" x14ac:dyDescent="0.25">
      <c r="A67">
        <v>36</v>
      </c>
      <c r="B67" s="2">
        <v>22.22222</v>
      </c>
      <c r="C67" s="2">
        <f t="shared" si="0"/>
        <v>799.99991999999997</v>
      </c>
    </row>
    <row r="68" spans="1:3" x14ac:dyDescent="0.25">
      <c r="A68">
        <v>49</v>
      </c>
      <c r="B68" s="2">
        <v>22.22222</v>
      </c>
      <c r="C68" s="2">
        <f t="shared" si="0"/>
        <v>1088.88878</v>
      </c>
    </row>
    <row r="69" spans="1:3" x14ac:dyDescent="0.25">
      <c r="A69">
        <v>35</v>
      </c>
      <c r="B69" s="2">
        <v>22.22222</v>
      </c>
      <c r="C69" s="2">
        <f t="shared" ref="C69:C126" si="1">A69*B69</f>
        <v>777.77769999999998</v>
      </c>
    </row>
    <row r="70" spans="1:3" x14ac:dyDescent="0.25">
      <c r="A70">
        <v>42</v>
      </c>
      <c r="B70" s="2">
        <v>22.22222</v>
      </c>
      <c r="C70" s="2">
        <f t="shared" si="1"/>
        <v>933.33324000000005</v>
      </c>
    </row>
    <row r="71" spans="1:3" x14ac:dyDescent="0.25">
      <c r="A71">
        <v>47</v>
      </c>
      <c r="B71" s="2">
        <v>22.22222</v>
      </c>
      <c r="C71" s="2">
        <f t="shared" si="1"/>
        <v>1044.44434</v>
      </c>
    </row>
    <row r="72" spans="1:3" x14ac:dyDescent="0.25">
      <c r="A72">
        <v>22</v>
      </c>
      <c r="B72" s="2">
        <v>22.22222</v>
      </c>
      <c r="C72" s="2">
        <f t="shared" si="1"/>
        <v>488.88884000000002</v>
      </c>
    </row>
    <row r="73" spans="1:3" x14ac:dyDescent="0.25">
      <c r="A73">
        <v>54</v>
      </c>
      <c r="B73" s="2">
        <v>22.22222</v>
      </c>
      <c r="C73" s="2">
        <f t="shared" si="1"/>
        <v>1199.9998800000001</v>
      </c>
    </row>
    <row r="74" spans="1:3" x14ac:dyDescent="0.25">
      <c r="A74">
        <v>38</v>
      </c>
      <c r="B74" s="2">
        <v>22.22222</v>
      </c>
      <c r="C74" s="2">
        <f t="shared" si="1"/>
        <v>844.44435999999996</v>
      </c>
    </row>
    <row r="75" spans="1:3" x14ac:dyDescent="0.25">
      <c r="A75">
        <v>25</v>
      </c>
      <c r="B75" s="2">
        <v>22.22222</v>
      </c>
      <c r="C75" s="2">
        <f t="shared" si="1"/>
        <v>555.55550000000005</v>
      </c>
    </row>
    <row r="76" spans="1:3" x14ac:dyDescent="0.25">
      <c r="A76">
        <v>23</v>
      </c>
      <c r="B76" s="2">
        <v>22.22222</v>
      </c>
      <c r="C76" s="2">
        <f t="shared" si="1"/>
        <v>511.11106000000001</v>
      </c>
    </row>
    <row r="77" spans="1:3" x14ac:dyDescent="0.25">
      <c r="A77">
        <v>33</v>
      </c>
      <c r="B77" s="2">
        <v>22.22222</v>
      </c>
      <c r="C77" s="2">
        <f t="shared" si="1"/>
        <v>733.33326</v>
      </c>
    </row>
    <row r="78" spans="1:3" x14ac:dyDescent="0.25">
      <c r="A78">
        <v>23</v>
      </c>
      <c r="B78" s="2">
        <v>22.22222</v>
      </c>
      <c r="C78" s="2">
        <f t="shared" si="1"/>
        <v>511.11106000000001</v>
      </c>
    </row>
    <row r="79" spans="1:3" x14ac:dyDescent="0.25">
      <c r="A79">
        <v>22</v>
      </c>
      <c r="B79" s="2">
        <v>22.22222</v>
      </c>
      <c r="C79" s="2">
        <f t="shared" si="1"/>
        <v>488.88884000000002</v>
      </c>
    </row>
    <row r="80" spans="1:3" x14ac:dyDescent="0.25">
      <c r="A80">
        <v>59</v>
      </c>
      <c r="B80" s="2">
        <v>22.22222</v>
      </c>
      <c r="C80" s="2">
        <f t="shared" si="1"/>
        <v>1311.1109799999999</v>
      </c>
    </row>
    <row r="81" spans="1:3" x14ac:dyDescent="0.25">
      <c r="A81">
        <v>39</v>
      </c>
      <c r="B81" s="2">
        <v>22.22222</v>
      </c>
      <c r="C81" s="2">
        <f t="shared" si="1"/>
        <v>866.66657999999995</v>
      </c>
    </row>
    <row r="82" spans="1:3" x14ac:dyDescent="0.25">
      <c r="A82">
        <v>51</v>
      </c>
      <c r="B82" s="2">
        <v>22.22222</v>
      </c>
      <c r="C82" s="2">
        <f t="shared" si="1"/>
        <v>1133.33322</v>
      </c>
    </row>
    <row r="83" spans="1:3" x14ac:dyDescent="0.25">
      <c r="A83">
        <v>65</v>
      </c>
      <c r="B83" s="2">
        <v>22.22222</v>
      </c>
      <c r="C83" s="2">
        <f t="shared" si="1"/>
        <v>1444.4443000000001</v>
      </c>
    </row>
    <row r="84" spans="1:3" x14ac:dyDescent="0.25">
      <c r="A84">
        <v>35</v>
      </c>
      <c r="B84" s="2">
        <v>22.22222</v>
      </c>
      <c r="C84" s="2">
        <f t="shared" si="1"/>
        <v>777.77769999999998</v>
      </c>
    </row>
    <row r="85" spans="1:3" x14ac:dyDescent="0.25">
      <c r="A85">
        <v>30</v>
      </c>
      <c r="B85" s="2">
        <v>22.22222</v>
      </c>
      <c r="C85" s="2">
        <f t="shared" si="1"/>
        <v>666.66660000000002</v>
      </c>
    </row>
    <row r="86" spans="1:3" x14ac:dyDescent="0.25">
      <c r="A86">
        <v>55</v>
      </c>
      <c r="B86" s="2">
        <v>22.22222</v>
      </c>
      <c r="C86" s="2">
        <f t="shared" si="1"/>
        <v>1222.2221</v>
      </c>
    </row>
    <row r="87" spans="1:3" x14ac:dyDescent="0.25">
      <c r="A87">
        <v>26</v>
      </c>
      <c r="B87" s="2">
        <v>22.22222</v>
      </c>
      <c r="C87" s="2">
        <f t="shared" si="1"/>
        <v>577.77772000000004</v>
      </c>
    </row>
    <row r="88" spans="1:3" x14ac:dyDescent="0.25">
      <c r="A88">
        <v>62</v>
      </c>
      <c r="B88" s="2">
        <v>22.22222</v>
      </c>
      <c r="C88" s="2">
        <f t="shared" si="1"/>
        <v>1377.77764</v>
      </c>
    </row>
    <row r="89" spans="1:3" x14ac:dyDescent="0.25">
      <c r="A89">
        <v>43</v>
      </c>
      <c r="B89" s="2">
        <v>22.22222</v>
      </c>
      <c r="C89" s="2">
        <f t="shared" si="1"/>
        <v>955.55546000000004</v>
      </c>
    </row>
    <row r="90" spans="1:3" x14ac:dyDescent="0.25">
      <c r="A90">
        <v>22</v>
      </c>
      <c r="B90" s="2">
        <v>22.22222</v>
      </c>
      <c r="C90" s="2">
        <f t="shared" si="1"/>
        <v>488.88884000000002</v>
      </c>
    </row>
    <row r="91" spans="1:3" x14ac:dyDescent="0.25">
      <c r="A91">
        <v>50</v>
      </c>
      <c r="B91" s="2">
        <v>22.22222</v>
      </c>
      <c r="C91" s="2">
        <f t="shared" si="1"/>
        <v>1111.1110000000001</v>
      </c>
    </row>
    <row r="92" spans="1:3" x14ac:dyDescent="0.25">
      <c r="A92">
        <v>40</v>
      </c>
      <c r="B92" s="2">
        <v>22.22222</v>
      </c>
      <c r="C92" s="2">
        <f t="shared" si="1"/>
        <v>888.88879999999995</v>
      </c>
    </row>
    <row r="93" spans="1:3" x14ac:dyDescent="0.25">
      <c r="A93">
        <v>25</v>
      </c>
      <c r="B93" s="2">
        <v>22.22222</v>
      </c>
      <c r="C93" s="2">
        <f t="shared" si="1"/>
        <v>555.55550000000005</v>
      </c>
    </row>
    <row r="94" spans="1:3" x14ac:dyDescent="0.25">
      <c r="A94">
        <v>57</v>
      </c>
      <c r="B94" s="2">
        <v>22.22222</v>
      </c>
      <c r="C94" s="2">
        <f t="shared" si="1"/>
        <v>1266.6665399999999</v>
      </c>
    </row>
    <row r="95" spans="1:3" x14ac:dyDescent="0.25">
      <c r="A95">
        <v>42</v>
      </c>
      <c r="B95" s="2">
        <v>22.22222</v>
      </c>
      <c r="C95" s="2">
        <f t="shared" si="1"/>
        <v>933.33324000000005</v>
      </c>
    </row>
    <row r="96" spans="1:3" x14ac:dyDescent="0.25">
      <c r="A96">
        <v>25</v>
      </c>
      <c r="B96" s="2">
        <v>22.22222</v>
      </c>
      <c r="C96" s="2">
        <f t="shared" si="1"/>
        <v>555.55550000000005</v>
      </c>
    </row>
    <row r="97" spans="1:3" x14ac:dyDescent="0.25">
      <c r="A97">
        <v>33</v>
      </c>
      <c r="B97" s="2">
        <v>22.22222</v>
      </c>
      <c r="C97" s="2">
        <f t="shared" si="1"/>
        <v>733.33326</v>
      </c>
    </row>
    <row r="98" spans="1:3" x14ac:dyDescent="0.25">
      <c r="A98">
        <v>33</v>
      </c>
      <c r="B98" s="2">
        <v>22.22222</v>
      </c>
      <c r="C98" s="2">
        <f t="shared" si="1"/>
        <v>733.33326</v>
      </c>
    </row>
    <row r="99" spans="1:3" x14ac:dyDescent="0.25">
      <c r="A99">
        <v>23</v>
      </c>
      <c r="B99" s="2">
        <v>22.22222</v>
      </c>
      <c r="C99" s="2">
        <f t="shared" si="1"/>
        <v>511.11106000000001</v>
      </c>
    </row>
    <row r="100" spans="1:3" x14ac:dyDescent="0.25">
      <c r="A100">
        <v>28</v>
      </c>
      <c r="B100" s="2">
        <v>22.22222</v>
      </c>
      <c r="C100" s="2">
        <f t="shared" si="1"/>
        <v>622.22216000000003</v>
      </c>
    </row>
    <row r="101" spans="1:3" x14ac:dyDescent="0.25">
      <c r="A101">
        <v>34</v>
      </c>
      <c r="B101" s="2">
        <v>22.22222</v>
      </c>
      <c r="C101" s="2">
        <f t="shared" si="1"/>
        <v>755.55547999999999</v>
      </c>
    </row>
    <row r="102" spans="1:3" x14ac:dyDescent="0.25">
      <c r="A102">
        <v>38</v>
      </c>
      <c r="B102" s="2">
        <v>22.22222</v>
      </c>
      <c r="C102" s="2">
        <f t="shared" si="1"/>
        <v>844.44435999999996</v>
      </c>
    </row>
    <row r="103" spans="1:3" x14ac:dyDescent="0.25">
      <c r="A103">
        <v>52</v>
      </c>
      <c r="B103" s="2">
        <v>22.22222</v>
      </c>
      <c r="C103" s="2">
        <f t="shared" si="1"/>
        <v>1155.5554400000001</v>
      </c>
    </row>
    <row r="104" spans="1:3" x14ac:dyDescent="0.25">
      <c r="A104">
        <v>35</v>
      </c>
      <c r="B104" s="2">
        <v>22.22222</v>
      </c>
      <c r="C104" s="2">
        <f t="shared" si="1"/>
        <v>777.77769999999998</v>
      </c>
    </row>
    <row r="105" spans="1:3" x14ac:dyDescent="0.25">
      <c r="A105">
        <v>31</v>
      </c>
      <c r="B105" s="2">
        <v>22.22222</v>
      </c>
      <c r="C105" s="2">
        <f t="shared" si="1"/>
        <v>688.88882000000001</v>
      </c>
    </row>
    <row r="106" spans="1:3" x14ac:dyDescent="0.25">
      <c r="A106">
        <v>22</v>
      </c>
      <c r="B106" s="2">
        <v>22.22222</v>
      </c>
      <c r="C106" s="2">
        <f t="shared" si="1"/>
        <v>488.88884000000002</v>
      </c>
    </row>
    <row r="107" spans="1:3" x14ac:dyDescent="0.25">
      <c r="A107">
        <v>21</v>
      </c>
      <c r="B107" s="2">
        <v>22.22222</v>
      </c>
      <c r="C107" s="2">
        <f t="shared" si="1"/>
        <v>466.66662000000002</v>
      </c>
    </row>
    <row r="108" spans="1:3" x14ac:dyDescent="0.25">
      <c r="A108">
        <v>30</v>
      </c>
      <c r="B108" s="2">
        <v>22.22222</v>
      </c>
      <c r="C108" s="2">
        <f t="shared" si="1"/>
        <v>666.66660000000002</v>
      </c>
    </row>
    <row r="109" spans="1:3" x14ac:dyDescent="0.25">
      <c r="A109">
        <v>26</v>
      </c>
      <c r="B109" s="2">
        <v>22.22222</v>
      </c>
      <c r="C109" s="2">
        <f t="shared" si="1"/>
        <v>577.77772000000004</v>
      </c>
    </row>
    <row r="110" spans="1:3" x14ac:dyDescent="0.25">
      <c r="A110">
        <v>25</v>
      </c>
      <c r="B110" s="2">
        <v>22.22222</v>
      </c>
      <c r="C110" s="2">
        <f t="shared" si="1"/>
        <v>555.55550000000005</v>
      </c>
    </row>
    <row r="111" spans="1:3" x14ac:dyDescent="0.25">
      <c r="A111">
        <v>42</v>
      </c>
      <c r="B111" s="2">
        <v>22.22222</v>
      </c>
      <c r="C111" s="2">
        <f t="shared" si="1"/>
        <v>933.33324000000005</v>
      </c>
    </row>
    <row r="112" spans="1:3" x14ac:dyDescent="0.25">
      <c r="A112">
        <v>23</v>
      </c>
      <c r="B112" s="2">
        <v>22.22222</v>
      </c>
      <c r="C112" s="2">
        <f t="shared" si="1"/>
        <v>511.11106000000001</v>
      </c>
    </row>
    <row r="113" spans="1:3" x14ac:dyDescent="0.25">
      <c r="A113">
        <v>23</v>
      </c>
      <c r="B113" s="2">
        <v>22.22222</v>
      </c>
      <c r="C113" s="2">
        <f t="shared" si="1"/>
        <v>511.11106000000001</v>
      </c>
    </row>
    <row r="114" spans="1:3" x14ac:dyDescent="0.25">
      <c r="A114">
        <v>25</v>
      </c>
      <c r="B114" s="2">
        <v>22.22222</v>
      </c>
      <c r="C114" s="2">
        <f t="shared" si="1"/>
        <v>555.55550000000005</v>
      </c>
    </row>
    <row r="115" spans="1:3" x14ac:dyDescent="0.25">
      <c r="A115">
        <v>23</v>
      </c>
      <c r="B115" s="2">
        <v>22.22222</v>
      </c>
      <c r="C115" s="2">
        <f t="shared" si="1"/>
        <v>511.11106000000001</v>
      </c>
    </row>
    <row r="116" spans="1:3" x14ac:dyDescent="0.25">
      <c r="A116">
        <v>26</v>
      </c>
      <c r="B116" s="2">
        <v>22.22222</v>
      </c>
      <c r="C116" s="2">
        <f t="shared" si="1"/>
        <v>577.77772000000004</v>
      </c>
    </row>
    <row r="117" spans="1:3" x14ac:dyDescent="0.25">
      <c r="A117">
        <v>61</v>
      </c>
      <c r="B117" s="2">
        <v>22.22222</v>
      </c>
      <c r="C117" s="2">
        <f t="shared" si="1"/>
        <v>1355.5554199999999</v>
      </c>
    </row>
    <row r="118" spans="1:3" x14ac:dyDescent="0.25">
      <c r="A118">
        <v>25</v>
      </c>
      <c r="B118" s="2">
        <v>22.22222</v>
      </c>
      <c r="C118" s="2">
        <f t="shared" si="1"/>
        <v>555.55550000000005</v>
      </c>
    </row>
    <row r="119" spans="1:3" x14ac:dyDescent="0.25">
      <c r="A119">
        <v>21</v>
      </c>
      <c r="B119" s="2">
        <v>22.22222</v>
      </c>
      <c r="C119" s="2">
        <f t="shared" si="1"/>
        <v>466.66662000000002</v>
      </c>
    </row>
    <row r="120" spans="1:3" x14ac:dyDescent="0.25">
      <c r="A120">
        <v>24</v>
      </c>
      <c r="B120" s="2">
        <v>22.22222</v>
      </c>
      <c r="C120" s="2">
        <f t="shared" si="1"/>
        <v>533.33328000000006</v>
      </c>
    </row>
    <row r="121" spans="1:3" x14ac:dyDescent="0.25">
      <c r="A121">
        <v>32</v>
      </c>
      <c r="B121" s="2">
        <v>22.22222</v>
      </c>
      <c r="C121" s="2">
        <f t="shared" si="1"/>
        <v>711.11104</v>
      </c>
    </row>
    <row r="122" spans="1:3" x14ac:dyDescent="0.25">
      <c r="A122">
        <v>29</v>
      </c>
      <c r="B122" s="2">
        <v>22.22222</v>
      </c>
      <c r="C122" s="2">
        <f t="shared" si="1"/>
        <v>644.44438000000002</v>
      </c>
    </row>
    <row r="123" spans="1:3" x14ac:dyDescent="0.25">
      <c r="A123">
        <v>42</v>
      </c>
      <c r="B123" s="2">
        <v>22.22222</v>
      </c>
      <c r="C123" s="2">
        <f t="shared" si="1"/>
        <v>933.33324000000005</v>
      </c>
    </row>
    <row r="124" spans="1:3" x14ac:dyDescent="0.25">
      <c r="A124">
        <v>23</v>
      </c>
      <c r="B124" s="2">
        <v>22.22222</v>
      </c>
      <c r="C124" s="2">
        <f t="shared" si="1"/>
        <v>511.11106000000001</v>
      </c>
    </row>
    <row r="125" spans="1:3" x14ac:dyDescent="0.25">
      <c r="A125">
        <v>46</v>
      </c>
      <c r="B125" s="2">
        <v>22.22222</v>
      </c>
      <c r="C125" s="2">
        <f t="shared" si="1"/>
        <v>1022.22212</v>
      </c>
    </row>
    <row r="126" spans="1:3" x14ac:dyDescent="0.25">
      <c r="A126">
        <v>49</v>
      </c>
      <c r="B126" s="2">
        <v>22.22222</v>
      </c>
      <c r="C126" s="2">
        <f t="shared" si="1"/>
        <v>1088.88878</v>
      </c>
    </row>
    <row r="127" spans="1:3" x14ac:dyDescent="0.25">
      <c r="A127">
        <v>30</v>
      </c>
      <c r="B127" s="2">
        <v>22.22222</v>
      </c>
      <c r="C127" s="2">
        <f t="shared" ref="C127:C130" si="2">A127*B127</f>
        <v>666.66660000000002</v>
      </c>
    </row>
    <row r="128" spans="1:3" x14ac:dyDescent="0.25">
      <c r="A128">
        <v>36</v>
      </c>
      <c r="B128" s="2">
        <v>22.22222</v>
      </c>
      <c r="C128" s="2">
        <f t="shared" si="2"/>
        <v>799.99991999999997</v>
      </c>
    </row>
    <row r="129" spans="1:3" x14ac:dyDescent="0.25">
      <c r="A129">
        <v>39</v>
      </c>
      <c r="B129" s="2">
        <v>22.22222</v>
      </c>
      <c r="C129" s="2">
        <f t="shared" si="2"/>
        <v>866.66657999999995</v>
      </c>
    </row>
    <row r="130" spans="1:3" x14ac:dyDescent="0.25">
      <c r="A130">
        <v>23</v>
      </c>
      <c r="B130" s="2">
        <v>22.22222</v>
      </c>
      <c r="C130" s="2">
        <f t="shared" si="2"/>
        <v>511.11106000000001</v>
      </c>
    </row>
    <row r="131" spans="1:3" x14ac:dyDescent="0.25">
      <c r="C131" s="2"/>
    </row>
    <row r="134" spans="1:3" x14ac:dyDescent="0.25">
      <c r="A134" s="2" t="s">
        <v>7</v>
      </c>
      <c r="B134">
        <v>126</v>
      </c>
    </row>
    <row r="135" spans="1:3" x14ac:dyDescent="0.25">
      <c r="A135" s="2" t="s">
        <v>8</v>
      </c>
      <c r="B135">
        <v>126</v>
      </c>
    </row>
    <row r="136" spans="1:3" x14ac:dyDescent="0.25">
      <c r="A136" s="2" t="s">
        <v>9</v>
      </c>
      <c r="B136">
        <v>843.73889299999996</v>
      </c>
    </row>
    <row r="137" spans="1:3" x14ac:dyDescent="0.25">
      <c r="A137" s="2" t="s">
        <v>10</v>
      </c>
      <c r="B137">
        <v>777.77769999999998</v>
      </c>
    </row>
    <row r="138" spans="1:3" x14ac:dyDescent="0.25">
      <c r="A138" s="2" t="s">
        <v>11</v>
      </c>
      <c r="B138">
        <v>278.06242300000002</v>
      </c>
    </row>
    <row r="141" spans="1:3" x14ac:dyDescent="0.25">
      <c r="A141">
        <v>21</v>
      </c>
      <c r="B141" s="2">
        <v>22.22222</v>
      </c>
      <c r="C141" s="2">
        <f t="shared" ref="C141:C172" si="3">A141*B141</f>
        <v>466.66662000000002</v>
      </c>
    </row>
    <row r="142" spans="1:3" x14ac:dyDescent="0.25">
      <c r="A142">
        <v>21</v>
      </c>
      <c r="B142" s="2">
        <v>22.22222</v>
      </c>
      <c r="C142" s="2">
        <f t="shared" si="3"/>
        <v>466.66662000000002</v>
      </c>
    </row>
    <row r="143" spans="1:3" x14ac:dyDescent="0.25">
      <c r="A143">
        <v>22</v>
      </c>
      <c r="B143" s="2">
        <v>22.22222</v>
      </c>
      <c r="C143" s="2">
        <f t="shared" si="3"/>
        <v>488.88884000000002</v>
      </c>
    </row>
    <row r="144" spans="1:3" x14ac:dyDescent="0.25">
      <c r="A144">
        <v>22</v>
      </c>
      <c r="B144" s="2">
        <v>22.22222</v>
      </c>
      <c r="C144" s="2">
        <f t="shared" si="3"/>
        <v>488.88884000000002</v>
      </c>
    </row>
    <row r="145" spans="1:6" x14ac:dyDescent="0.25">
      <c r="A145">
        <v>22</v>
      </c>
      <c r="B145" s="2">
        <v>22.22222</v>
      </c>
      <c r="C145" s="2">
        <f t="shared" si="3"/>
        <v>488.88884000000002</v>
      </c>
    </row>
    <row r="146" spans="1:6" x14ac:dyDescent="0.25">
      <c r="A146">
        <v>22</v>
      </c>
      <c r="B146" s="2">
        <v>22.22222</v>
      </c>
      <c r="C146" s="2">
        <f t="shared" si="3"/>
        <v>488.88884000000002</v>
      </c>
      <c r="E146">
        <v>400</v>
      </c>
      <c r="F146">
        <v>6</v>
      </c>
    </row>
    <row r="147" spans="1:6" x14ac:dyDescent="0.25">
      <c r="A147">
        <v>23</v>
      </c>
      <c r="B147" s="2">
        <v>22.22222</v>
      </c>
      <c r="C147" s="2">
        <f t="shared" si="3"/>
        <v>511.11106000000001</v>
      </c>
    </row>
    <row r="148" spans="1:6" x14ac:dyDescent="0.25">
      <c r="A148">
        <v>23</v>
      </c>
      <c r="B148" s="2">
        <v>22.22222</v>
      </c>
      <c r="C148" s="2">
        <f t="shared" si="3"/>
        <v>511.11106000000001</v>
      </c>
    </row>
    <row r="149" spans="1:6" x14ac:dyDescent="0.25">
      <c r="A149">
        <v>23</v>
      </c>
      <c r="B149" s="2">
        <v>22.22222</v>
      </c>
      <c r="C149" s="2">
        <f t="shared" si="3"/>
        <v>511.11106000000001</v>
      </c>
    </row>
    <row r="150" spans="1:6" x14ac:dyDescent="0.25">
      <c r="A150">
        <v>23</v>
      </c>
      <c r="B150" s="2">
        <v>22.22222</v>
      </c>
      <c r="C150" s="2">
        <f t="shared" si="3"/>
        <v>511.11106000000001</v>
      </c>
    </row>
    <row r="151" spans="1:6" x14ac:dyDescent="0.25">
      <c r="A151">
        <v>23</v>
      </c>
      <c r="B151" s="2">
        <v>22.22222</v>
      </c>
      <c r="C151" s="2">
        <f t="shared" si="3"/>
        <v>511.11106000000001</v>
      </c>
    </row>
    <row r="152" spans="1:6" x14ac:dyDescent="0.25">
      <c r="A152">
        <v>23</v>
      </c>
      <c r="B152" s="2">
        <v>22.22222</v>
      </c>
      <c r="C152" s="2">
        <f t="shared" si="3"/>
        <v>511.11106000000001</v>
      </c>
    </row>
    <row r="153" spans="1:6" x14ac:dyDescent="0.25">
      <c r="A153">
        <v>23</v>
      </c>
      <c r="B153" s="2">
        <v>22.22222</v>
      </c>
      <c r="C153" s="2">
        <f t="shared" si="3"/>
        <v>511.11106000000001</v>
      </c>
    </row>
    <row r="154" spans="1:6" x14ac:dyDescent="0.25">
      <c r="A154">
        <v>23</v>
      </c>
      <c r="B154" s="2">
        <v>22.22222</v>
      </c>
      <c r="C154" s="2">
        <f t="shared" si="3"/>
        <v>511.11106000000001</v>
      </c>
    </row>
    <row r="155" spans="1:6" x14ac:dyDescent="0.25">
      <c r="A155">
        <v>23</v>
      </c>
      <c r="B155" s="2">
        <v>22.22222</v>
      </c>
      <c r="C155" s="2">
        <f t="shared" si="3"/>
        <v>511.11106000000001</v>
      </c>
    </row>
    <row r="156" spans="1:6" x14ac:dyDescent="0.25">
      <c r="A156">
        <v>23</v>
      </c>
      <c r="B156" s="2">
        <v>22.22222</v>
      </c>
      <c r="C156" s="2">
        <f t="shared" si="3"/>
        <v>511.11106000000001</v>
      </c>
    </row>
    <row r="157" spans="1:6" x14ac:dyDescent="0.25">
      <c r="A157">
        <v>24</v>
      </c>
      <c r="B157" s="2">
        <v>22.22222</v>
      </c>
      <c r="C157" s="2">
        <f t="shared" si="3"/>
        <v>533.33328000000006</v>
      </c>
    </row>
    <row r="158" spans="1:6" x14ac:dyDescent="0.25">
      <c r="A158">
        <v>24</v>
      </c>
      <c r="B158" s="2">
        <v>22.22222</v>
      </c>
      <c r="C158" s="2">
        <f t="shared" si="3"/>
        <v>533.33328000000006</v>
      </c>
    </row>
    <row r="159" spans="1:6" x14ac:dyDescent="0.25">
      <c r="A159">
        <v>25</v>
      </c>
      <c r="B159" s="2">
        <v>22.22222</v>
      </c>
      <c r="C159" s="2">
        <f t="shared" si="3"/>
        <v>555.55550000000005</v>
      </c>
    </row>
    <row r="160" spans="1:6" x14ac:dyDescent="0.25">
      <c r="A160">
        <v>25</v>
      </c>
      <c r="B160" s="2">
        <v>22.22222</v>
      </c>
      <c r="C160" s="2">
        <f t="shared" si="3"/>
        <v>555.55550000000005</v>
      </c>
    </row>
    <row r="161" spans="1:6" x14ac:dyDescent="0.25">
      <c r="A161">
        <v>25</v>
      </c>
      <c r="B161" s="2">
        <v>22.22222</v>
      </c>
      <c r="C161" s="2">
        <f t="shared" si="3"/>
        <v>555.55550000000005</v>
      </c>
    </row>
    <row r="162" spans="1:6" x14ac:dyDescent="0.25">
      <c r="A162">
        <v>25</v>
      </c>
      <c r="B162" s="2">
        <v>22.22222</v>
      </c>
      <c r="C162" s="2">
        <f t="shared" si="3"/>
        <v>555.55550000000005</v>
      </c>
    </row>
    <row r="163" spans="1:6" x14ac:dyDescent="0.25">
      <c r="A163">
        <v>25</v>
      </c>
      <c r="B163" s="2">
        <v>22.22222</v>
      </c>
      <c r="C163" s="2">
        <f t="shared" si="3"/>
        <v>555.55550000000005</v>
      </c>
    </row>
    <row r="164" spans="1:6" x14ac:dyDescent="0.25">
      <c r="A164">
        <v>25</v>
      </c>
      <c r="B164" s="2">
        <v>22.22222</v>
      </c>
      <c r="C164" s="2">
        <f t="shared" si="3"/>
        <v>555.55550000000005</v>
      </c>
    </row>
    <row r="165" spans="1:6" x14ac:dyDescent="0.25">
      <c r="A165">
        <v>25</v>
      </c>
      <c r="B165" s="2">
        <v>22.22222</v>
      </c>
      <c r="C165" s="2">
        <f t="shared" si="3"/>
        <v>555.55550000000005</v>
      </c>
    </row>
    <row r="166" spans="1:6" x14ac:dyDescent="0.25">
      <c r="A166">
        <v>26</v>
      </c>
      <c r="B166" s="2">
        <v>22.22222</v>
      </c>
      <c r="C166" s="2">
        <f t="shared" si="3"/>
        <v>577.77772000000004</v>
      </c>
    </row>
    <row r="167" spans="1:6" x14ac:dyDescent="0.25">
      <c r="A167">
        <v>26</v>
      </c>
      <c r="B167" s="2">
        <v>22.22222</v>
      </c>
      <c r="C167" s="2">
        <f t="shared" si="3"/>
        <v>577.77772000000004</v>
      </c>
    </row>
    <row r="168" spans="1:6" x14ac:dyDescent="0.25">
      <c r="A168">
        <v>26</v>
      </c>
      <c r="B168" s="2">
        <v>22.22222</v>
      </c>
      <c r="C168" s="2">
        <f t="shared" si="3"/>
        <v>577.77772000000004</v>
      </c>
    </row>
    <row r="169" spans="1:6" x14ac:dyDescent="0.25">
      <c r="A169">
        <v>26</v>
      </c>
      <c r="B169" s="2">
        <v>22.22222</v>
      </c>
      <c r="C169" s="2">
        <f t="shared" si="3"/>
        <v>577.77772000000004</v>
      </c>
    </row>
    <row r="170" spans="1:6" x14ac:dyDescent="0.25">
      <c r="A170">
        <v>26</v>
      </c>
      <c r="B170" s="2">
        <v>22.22222</v>
      </c>
      <c r="C170" s="2">
        <f t="shared" si="3"/>
        <v>577.77772000000004</v>
      </c>
      <c r="E170">
        <v>500</v>
      </c>
      <c r="F170">
        <v>24</v>
      </c>
    </row>
    <row r="171" spans="1:6" x14ac:dyDescent="0.25">
      <c r="A171">
        <v>28</v>
      </c>
      <c r="B171" s="2">
        <v>22.22222</v>
      </c>
      <c r="C171" s="2">
        <f t="shared" si="3"/>
        <v>622.22216000000003</v>
      </c>
      <c r="E171" t="s">
        <v>12</v>
      </c>
    </row>
    <row r="172" spans="1:6" x14ac:dyDescent="0.25">
      <c r="A172">
        <v>28</v>
      </c>
      <c r="B172" s="2">
        <v>22.22222</v>
      </c>
      <c r="C172" s="2">
        <f t="shared" si="3"/>
        <v>622.22216000000003</v>
      </c>
      <c r="E172">
        <f>170-146</f>
        <v>24</v>
      </c>
    </row>
    <row r="173" spans="1:6" x14ac:dyDescent="0.25">
      <c r="A173">
        <v>28</v>
      </c>
      <c r="B173" s="2">
        <v>22.22222</v>
      </c>
      <c r="C173" s="2">
        <f t="shared" ref="C173:C204" si="4">A173*B173</f>
        <v>622.22216000000003</v>
      </c>
    </row>
    <row r="174" spans="1:6" x14ac:dyDescent="0.25">
      <c r="A174">
        <v>28</v>
      </c>
      <c r="B174" s="2">
        <v>22.22222</v>
      </c>
      <c r="C174" s="2">
        <f t="shared" si="4"/>
        <v>622.22216000000003</v>
      </c>
    </row>
    <row r="175" spans="1:6" x14ac:dyDescent="0.25">
      <c r="A175">
        <v>28</v>
      </c>
      <c r="B175" s="2">
        <v>22.22222</v>
      </c>
      <c r="C175" s="2">
        <f t="shared" si="4"/>
        <v>622.22216000000003</v>
      </c>
    </row>
    <row r="176" spans="1:6" x14ac:dyDescent="0.25">
      <c r="A176">
        <v>29</v>
      </c>
      <c r="B176" s="2">
        <v>22.22222</v>
      </c>
      <c r="C176" s="2">
        <f t="shared" si="4"/>
        <v>644.44438000000002</v>
      </c>
    </row>
    <row r="177" spans="1:6" x14ac:dyDescent="0.25">
      <c r="A177">
        <v>30</v>
      </c>
      <c r="B177" s="2">
        <v>22.22222</v>
      </c>
      <c r="C177" s="2">
        <f t="shared" si="4"/>
        <v>666.66660000000002</v>
      </c>
    </row>
    <row r="178" spans="1:6" x14ac:dyDescent="0.25">
      <c r="A178">
        <v>30</v>
      </c>
      <c r="B178" s="2">
        <v>22.22222</v>
      </c>
      <c r="C178" s="2">
        <f t="shared" si="4"/>
        <v>666.66660000000002</v>
      </c>
    </row>
    <row r="179" spans="1:6" x14ac:dyDescent="0.25">
      <c r="A179">
        <v>30</v>
      </c>
      <c r="B179" s="2">
        <v>22.22222</v>
      </c>
      <c r="C179" s="2">
        <f t="shared" si="4"/>
        <v>666.66660000000002</v>
      </c>
    </row>
    <row r="180" spans="1:6" x14ac:dyDescent="0.25">
      <c r="A180">
        <v>30</v>
      </c>
      <c r="B180" s="2">
        <v>22.22222</v>
      </c>
      <c r="C180" s="2">
        <f t="shared" si="4"/>
        <v>666.66660000000002</v>
      </c>
    </row>
    <row r="181" spans="1:6" x14ac:dyDescent="0.25">
      <c r="A181">
        <v>30</v>
      </c>
      <c r="B181" s="2">
        <v>22.22222</v>
      </c>
      <c r="C181" s="2">
        <f t="shared" si="4"/>
        <v>666.66660000000002</v>
      </c>
    </row>
    <row r="182" spans="1:6" x14ac:dyDescent="0.25">
      <c r="A182">
        <v>30</v>
      </c>
      <c r="B182" s="2">
        <v>22.22222</v>
      </c>
      <c r="C182" s="2">
        <f t="shared" si="4"/>
        <v>666.66660000000002</v>
      </c>
    </row>
    <row r="183" spans="1:6" x14ac:dyDescent="0.25">
      <c r="A183">
        <v>31</v>
      </c>
      <c r="B183" s="2">
        <v>22.22222</v>
      </c>
      <c r="C183" s="2">
        <f t="shared" si="4"/>
        <v>688.88882000000001</v>
      </c>
    </row>
    <row r="184" spans="1:6" x14ac:dyDescent="0.25">
      <c r="A184">
        <v>31</v>
      </c>
      <c r="B184" s="2">
        <v>22.22222</v>
      </c>
      <c r="C184" s="2">
        <f t="shared" si="4"/>
        <v>688.88882000000001</v>
      </c>
    </row>
    <row r="185" spans="1:6" x14ac:dyDescent="0.25">
      <c r="A185">
        <v>31</v>
      </c>
      <c r="B185" s="2">
        <v>22.22222</v>
      </c>
      <c r="C185" s="2">
        <f t="shared" si="4"/>
        <v>688.88882000000001</v>
      </c>
    </row>
    <row r="186" spans="1:6" x14ac:dyDescent="0.25">
      <c r="A186">
        <v>31</v>
      </c>
      <c r="B186" s="2">
        <v>22.22222</v>
      </c>
      <c r="C186" s="2">
        <f t="shared" si="4"/>
        <v>688.88882000000001</v>
      </c>
    </row>
    <row r="187" spans="1:6" x14ac:dyDescent="0.25">
      <c r="A187">
        <v>31</v>
      </c>
      <c r="B187" s="2">
        <v>22.22222</v>
      </c>
      <c r="C187" s="2">
        <f t="shared" si="4"/>
        <v>688.88882000000001</v>
      </c>
      <c r="E187">
        <v>600</v>
      </c>
      <c r="F187">
        <v>17</v>
      </c>
    </row>
    <row r="188" spans="1:6" x14ac:dyDescent="0.25">
      <c r="A188">
        <v>32</v>
      </c>
      <c r="B188" s="2">
        <v>22.22222</v>
      </c>
      <c r="C188" s="2">
        <f t="shared" si="4"/>
        <v>711.11104</v>
      </c>
      <c r="E188" t="s">
        <v>13</v>
      </c>
    </row>
    <row r="189" spans="1:6" x14ac:dyDescent="0.25">
      <c r="A189">
        <v>32</v>
      </c>
      <c r="B189" s="2">
        <v>22.22222</v>
      </c>
      <c r="C189" s="2">
        <f t="shared" si="4"/>
        <v>711.11104</v>
      </c>
      <c r="E189">
        <f>187-170</f>
        <v>17</v>
      </c>
    </row>
    <row r="190" spans="1:6" x14ac:dyDescent="0.25">
      <c r="A190">
        <v>33</v>
      </c>
      <c r="B190" s="2">
        <v>22.22222</v>
      </c>
      <c r="C190" s="2">
        <f t="shared" si="4"/>
        <v>733.33326</v>
      </c>
    </row>
    <row r="191" spans="1:6" x14ac:dyDescent="0.25">
      <c r="A191">
        <v>33</v>
      </c>
      <c r="B191" s="2">
        <v>22.22222</v>
      </c>
      <c r="C191" s="2">
        <f t="shared" si="4"/>
        <v>733.33326</v>
      </c>
    </row>
    <row r="192" spans="1:6" x14ac:dyDescent="0.25">
      <c r="A192">
        <v>33</v>
      </c>
      <c r="B192" s="2">
        <v>22.22222</v>
      </c>
      <c r="C192" s="2">
        <f t="shared" si="4"/>
        <v>733.33326</v>
      </c>
    </row>
    <row r="193" spans="1:3" x14ac:dyDescent="0.25">
      <c r="A193">
        <v>33</v>
      </c>
      <c r="B193" s="2">
        <v>22.22222</v>
      </c>
      <c r="C193" s="2">
        <f t="shared" si="4"/>
        <v>733.33326</v>
      </c>
    </row>
    <row r="194" spans="1:3" x14ac:dyDescent="0.25">
      <c r="A194">
        <v>33</v>
      </c>
      <c r="B194" s="2">
        <v>22.22222</v>
      </c>
      <c r="C194" s="2">
        <f t="shared" si="4"/>
        <v>733.33326</v>
      </c>
    </row>
    <row r="195" spans="1:3" x14ac:dyDescent="0.25">
      <c r="A195">
        <v>33</v>
      </c>
      <c r="B195" s="2">
        <v>22.22222</v>
      </c>
      <c r="C195" s="2">
        <f t="shared" si="4"/>
        <v>733.33326</v>
      </c>
    </row>
    <row r="196" spans="1:3" x14ac:dyDescent="0.25">
      <c r="A196">
        <v>34</v>
      </c>
      <c r="B196" s="2">
        <v>22.22222</v>
      </c>
      <c r="C196" s="2">
        <f t="shared" si="4"/>
        <v>755.55547999999999</v>
      </c>
    </row>
    <row r="197" spans="1:3" x14ac:dyDescent="0.25">
      <c r="A197">
        <v>35</v>
      </c>
      <c r="B197" s="2">
        <v>22.22222</v>
      </c>
      <c r="C197" s="2">
        <f t="shared" si="4"/>
        <v>777.77769999999998</v>
      </c>
    </row>
    <row r="198" spans="1:3" x14ac:dyDescent="0.25">
      <c r="A198">
        <v>35</v>
      </c>
      <c r="B198" s="2">
        <v>22.22222</v>
      </c>
      <c r="C198" s="2">
        <f t="shared" si="4"/>
        <v>777.77769999999998</v>
      </c>
    </row>
    <row r="199" spans="1:3" x14ac:dyDescent="0.25">
      <c r="A199">
        <v>35</v>
      </c>
      <c r="B199" s="2">
        <v>22.22222</v>
      </c>
      <c r="C199" s="2">
        <f t="shared" si="4"/>
        <v>777.77769999999998</v>
      </c>
    </row>
    <row r="200" spans="1:3" x14ac:dyDescent="0.25">
      <c r="A200">
        <v>35</v>
      </c>
      <c r="B200" s="2">
        <v>22.22222</v>
      </c>
      <c r="C200" s="2">
        <f t="shared" si="4"/>
        <v>777.77769999999998</v>
      </c>
    </row>
    <row r="201" spans="1:3" x14ac:dyDescent="0.25">
      <c r="A201">
        <v>35</v>
      </c>
      <c r="B201" s="2">
        <v>22.22222</v>
      </c>
      <c r="C201" s="2">
        <f t="shared" si="4"/>
        <v>777.77769999999998</v>
      </c>
    </row>
    <row r="202" spans="1:3" x14ac:dyDescent="0.25">
      <c r="A202">
        <v>35</v>
      </c>
      <c r="B202" s="2">
        <v>22.22222</v>
      </c>
      <c r="C202" s="2">
        <f t="shared" si="4"/>
        <v>777.77769999999998</v>
      </c>
    </row>
    <row r="203" spans="1:3" x14ac:dyDescent="0.25">
      <c r="A203">
        <v>35</v>
      </c>
      <c r="B203" s="2">
        <v>22.22222</v>
      </c>
      <c r="C203" s="2">
        <f t="shared" si="4"/>
        <v>777.77769999999998</v>
      </c>
    </row>
    <row r="204" spans="1:3" x14ac:dyDescent="0.25">
      <c r="A204">
        <v>35</v>
      </c>
      <c r="B204" s="2">
        <v>22.22222</v>
      </c>
      <c r="C204" s="2">
        <f t="shared" si="4"/>
        <v>777.77769999999998</v>
      </c>
    </row>
    <row r="205" spans="1:3" x14ac:dyDescent="0.25">
      <c r="A205">
        <v>36</v>
      </c>
      <c r="B205" s="2">
        <v>22.22222</v>
      </c>
      <c r="C205" s="2">
        <f t="shared" ref="C205:C236" si="5">A205*B205</f>
        <v>799.99991999999997</v>
      </c>
    </row>
    <row r="206" spans="1:3" x14ac:dyDescent="0.25">
      <c r="A206">
        <v>36</v>
      </c>
      <c r="B206" s="2">
        <v>22.22222</v>
      </c>
      <c r="C206" s="2">
        <f t="shared" si="5"/>
        <v>799.99991999999997</v>
      </c>
    </row>
    <row r="207" spans="1:3" x14ac:dyDescent="0.25">
      <c r="A207">
        <v>36</v>
      </c>
      <c r="B207" s="2">
        <v>22.22222</v>
      </c>
      <c r="C207" s="2">
        <f t="shared" si="5"/>
        <v>799.99991999999997</v>
      </c>
    </row>
    <row r="208" spans="1:3" x14ac:dyDescent="0.25">
      <c r="A208">
        <v>36</v>
      </c>
      <c r="B208" s="2">
        <v>22.22222</v>
      </c>
      <c r="C208" s="2">
        <f t="shared" si="5"/>
        <v>799.99991999999997</v>
      </c>
    </row>
    <row r="209" spans="1:6" x14ac:dyDescent="0.25">
      <c r="A209">
        <v>36</v>
      </c>
      <c r="B209" s="2">
        <v>22.22222</v>
      </c>
      <c r="C209" s="2">
        <f t="shared" si="5"/>
        <v>799.99991999999997</v>
      </c>
    </row>
    <row r="210" spans="1:6" x14ac:dyDescent="0.25">
      <c r="A210">
        <v>36</v>
      </c>
      <c r="B210" s="2">
        <v>22.22222</v>
      </c>
      <c r="C210" s="2">
        <f t="shared" si="5"/>
        <v>799.99991999999997</v>
      </c>
      <c r="E210">
        <v>700</v>
      </c>
      <c r="F210">
        <v>23</v>
      </c>
    </row>
    <row r="211" spans="1:6" x14ac:dyDescent="0.25">
      <c r="A211">
        <v>37</v>
      </c>
      <c r="B211" s="2">
        <v>22.22222</v>
      </c>
      <c r="C211" s="2">
        <f t="shared" si="5"/>
        <v>822.22213999999997</v>
      </c>
      <c r="E211" t="s">
        <v>14</v>
      </c>
    </row>
    <row r="212" spans="1:6" x14ac:dyDescent="0.25">
      <c r="A212">
        <v>37</v>
      </c>
      <c r="B212" s="2">
        <v>22.22222</v>
      </c>
      <c r="C212" s="2">
        <f t="shared" si="5"/>
        <v>822.22213999999997</v>
      </c>
      <c r="E212">
        <f>210-187</f>
        <v>23</v>
      </c>
    </row>
    <row r="213" spans="1:6" x14ac:dyDescent="0.25">
      <c r="A213">
        <v>38</v>
      </c>
      <c r="B213" s="2">
        <v>22.22222</v>
      </c>
      <c r="C213" s="2">
        <f t="shared" si="5"/>
        <v>844.44435999999996</v>
      </c>
    </row>
    <row r="214" spans="1:6" x14ac:dyDescent="0.25">
      <c r="A214">
        <v>38</v>
      </c>
      <c r="B214" s="2">
        <v>22.22222</v>
      </c>
      <c r="C214" s="2">
        <f t="shared" si="5"/>
        <v>844.44435999999996</v>
      </c>
    </row>
    <row r="215" spans="1:6" x14ac:dyDescent="0.25">
      <c r="A215">
        <v>39</v>
      </c>
      <c r="B215" s="2">
        <v>22.22222</v>
      </c>
      <c r="C215" s="2">
        <f t="shared" si="5"/>
        <v>866.66657999999995</v>
      </c>
    </row>
    <row r="216" spans="1:6" x14ac:dyDescent="0.25">
      <c r="A216">
        <v>39</v>
      </c>
      <c r="B216" s="2">
        <v>22.22222</v>
      </c>
      <c r="C216" s="2">
        <f t="shared" si="5"/>
        <v>866.66657999999995</v>
      </c>
    </row>
    <row r="217" spans="1:6" x14ac:dyDescent="0.25">
      <c r="A217">
        <v>39</v>
      </c>
      <c r="B217" s="2">
        <v>22.22222</v>
      </c>
      <c r="C217" s="2">
        <f t="shared" si="5"/>
        <v>866.66657999999995</v>
      </c>
    </row>
    <row r="218" spans="1:6" x14ac:dyDescent="0.25">
      <c r="A218">
        <v>39</v>
      </c>
      <c r="B218" s="2">
        <v>22.22222</v>
      </c>
      <c r="C218" s="2">
        <f t="shared" si="5"/>
        <v>866.66657999999995</v>
      </c>
    </row>
    <row r="219" spans="1:6" x14ac:dyDescent="0.25">
      <c r="A219">
        <v>39</v>
      </c>
      <c r="B219" s="2">
        <v>22.22222</v>
      </c>
      <c r="C219" s="2">
        <f t="shared" si="5"/>
        <v>866.66657999999995</v>
      </c>
    </row>
    <row r="220" spans="1:6" x14ac:dyDescent="0.25">
      <c r="A220">
        <v>40</v>
      </c>
      <c r="B220" s="2">
        <v>22.22222</v>
      </c>
      <c r="C220" s="2">
        <f t="shared" si="5"/>
        <v>888.88879999999995</v>
      </c>
    </row>
    <row r="221" spans="1:6" x14ac:dyDescent="0.25">
      <c r="A221">
        <v>40</v>
      </c>
      <c r="B221" s="2">
        <v>22.22222</v>
      </c>
      <c r="C221" s="2">
        <f t="shared" si="5"/>
        <v>888.88879999999995</v>
      </c>
      <c r="E221">
        <v>800</v>
      </c>
      <c r="F221">
        <v>11</v>
      </c>
    </row>
    <row r="222" spans="1:6" x14ac:dyDescent="0.25">
      <c r="A222">
        <v>41</v>
      </c>
      <c r="B222" s="2">
        <v>22.22222</v>
      </c>
      <c r="C222" s="2">
        <f t="shared" si="5"/>
        <v>911.11102000000005</v>
      </c>
      <c r="E222" t="s">
        <v>15</v>
      </c>
    </row>
    <row r="223" spans="1:6" x14ac:dyDescent="0.25">
      <c r="A223">
        <v>41</v>
      </c>
      <c r="B223" s="2">
        <v>22.22222</v>
      </c>
      <c r="C223" s="2">
        <f t="shared" si="5"/>
        <v>911.11102000000005</v>
      </c>
      <c r="E223">
        <f>221-210</f>
        <v>11</v>
      </c>
    </row>
    <row r="224" spans="1:6" x14ac:dyDescent="0.25">
      <c r="A224">
        <v>42</v>
      </c>
      <c r="B224" s="2">
        <v>22.22222</v>
      </c>
      <c r="C224" s="2">
        <f t="shared" si="5"/>
        <v>933.33324000000005</v>
      </c>
    </row>
    <row r="225" spans="1:6" x14ac:dyDescent="0.25">
      <c r="A225">
        <v>42</v>
      </c>
      <c r="B225" s="2">
        <v>22.22222</v>
      </c>
      <c r="C225" s="2">
        <f t="shared" si="5"/>
        <v>933.33324000000005</v>
      </c>
    </row>
    <row r="226" spans="1:6" x14ac:dyDescent="0.25">
      <c r="A226">
        <v>42</v>
      </c>
      <c r="B226" s="2">
        <v>22.22222</v>
      </c>
      <c r="C226" s="2">
        <f t="shared" si="5"/>
        <v>933.33324000000005</v>
      </c>
    </row>
    <row r="227" spans="1:6" x14ac:dyDescent="0.25">
      <c r="A227">
        <v>42</v>
      </c>
      <c r="B227" s="2">
        <v>22.22222</v>
      </c>
      <c r="C227" s="2">
        <f t="shared" si="5"/>
        <v>933.33324000000005</v>
      </c>
    </row>
    <row r="228" spans="1:6" x14ac:dyDescent="0.25">
      <c r="A228">
        <v>42</v>
      </c>
      <c r="B228" s="2">
        <v>22.22222</v>
      </c>
      <c r="C228" s="2">
        <f t="shared" si="5"/>
        <v>933.33324000000005</v>
      </c>
    </row>
    <row r="229" spans="1:6" x14ac:dyDescent="0.25">
      <c r="A229">
        <v>43</v>
      </c>
      <c r="B229" s="2">
        <v>22.22222</v>
      </c>
      <c r="C229" s="2">
        <f t="shared" si="5"/>
        <v>955.55546000000004</v>
      </c>
    </row>
    <row r="230" spans="1:6" x14ac:dyDescent="0.25">
      <c r="A230">
        <v>43</v>
      </c>
      <c r="B230" s="2">
        <v>22.22222</v>
      </c>
      <c r="C230" s="2">
        <f t="shared" si="5"/>
        <v>955.55546000000004</v>
      </c>
    </row>
    <row r="231" spans="1:6" x14ac:dyDescent="0.25">
      <c r="A231">
        <v>43</v>
      </c>
      <c r="B231" s="2">
        <v>22.22222</v>
      </c>
      <c r="C231" s="2">
        <f t="shared" si="5"/>
        <v>955.55546000000004</v>
      </c>
    </row>
    <row r="232" spans="1:6" x14ac:dyDescent="0.25">
      <c r="A232">
        <v>44</v>
      </c>
      <c r="B232" s="2">
        <v>22.22222</v>
      </c>
      <c r="C232" s="2">
        <f t="shared" si="5"/>
        <v>977.77768000000003</v>
      </c>
    </row>
    <row r="233" spans="1:6" x14ac:dyDescent="0.25">
      <c r="A233">
        <v>45</v>
      </c>
      <c r="B233" s="2">
        <v>22.22222</v>
      </c>
      <c r="C233" s="2">
        <f t="shared" si="5"/>
        <v>999.99990000000003</v>
      </c>
    </row>
    <row r="234" spans="1:6" x14ac:dyDescent="0.25">
      <c r="A234">
        <v>45</v>
      </c>
      <c r="B234" s="2">
        <v>22.22222</v>
      </c>
      <c r="C234" s="2">
        <f t="shared" si="5"/>
        <v>999.99990000000003</v>
      </c>
      <c r="E234">
        <v>900</v>
      </c>
      <c r="F234">
        <v>13</v>
      </c>
    </row>
    <row r="235" spans="1:6" x14ac:dyDescent="0.25">
      <c r="A235">
        <v>46</v>
      </c>
      <c r="B235" s="2">
        <v>22.22222</v>
      </c>
      <c r="C235" s="2">
        <f t="shared" si="5"/>
        <v>1022.22212</v>
      </c>
      <c r="E235" t="s">
        <v>16</v>
      </c>
    </row>
    <row r="236" spans="1:6" x14ac:dyDescent="0.25">
      <c r="A236">
        <v>47</v>
      </c>
      <c r="B236" s="2">
        <v>22.22222</v>
      </c>
      <c r="C236" s="2">
        <f t="shared" si="5"/>
        <v>1044.44434</v>
      </c>
      <c r="E236">
        <f>234-221</f>
        <v>13</v>
      </c>
    </row>
    <row r="237" spans="1:6" x14ac:dyDescent="0.25">
      <c r="A237">
        <v>48</v>
      </c>
      <c r="B237" s="2">
        <v>22.22222</v>
      </c>
      <c r="C237" s="2">
        <f t="shared" ref="C237:C266" si="6">A237*B237</f>
        <v>1066.6665600000001</v>
      </c>
    </row>
    <row r="238" spans="1:6" x14ac:dyDescent="0.25">
      <c r="A238">
        <v>49</v>
      </c>
      <c r="B238" s="2">
        <v>22.22222</v>
      </c>
      <c r="C238" s="2">
        <f t="shared" si="6"/>
        <v>1088.88878</v>
      </c>
    </row>
    <row r="239" spans="1:6" x14ac:dyDescent="0.25">
      <c r="A239">
        <v>49</v>
      </c>
      <c r="B239" s="2">
        <v>22.22222</v>
      </c>
      <c r="C239" s="2">
        <f t="shared" si="6"/>
        <v>1088.88878</v>
      </c>
      <c r="E239">
        <v>1000</v>
      </c>
      <c r="F239">
        <v>5</v>
      </c>
    </row>
    <row r="240" spans="1:6" x14ac:dyDescent="0.25">
      <c r="A240">
        <v>50</v>
      </c>
      <c r="B240" s="2">
        <v>22.22222</v>
      </c>
      <c r="C240" s="2">
        <f t="shared" si="6"/>
        <v>1111.1110000000001</v>
      </c>
      <c r="E240" t="s">
        <v>17</v>
      </c>
    </row>
    <row r="241" spans="1:6" x14ac:dyDescent="0.25">
      <c r="A241">
        <v>50</v>
      </c>
      <c r="B241" s="2">
        <v>22.22222</v>
      </c>
      <c r="C241" s="2">
        <f t="shared" si="6"/>
        <v>1111.1110000000001</v>
      </c>
      <c r="E241">
        <f>239-234</f>
        <v>5</v>
      </c>
    </row>
    <row r="242" spans="1:6" x14ac:dyDescent="0.25">
      <c r="A242">
        <v>51</v>
      </c>
      <c r="B242" s="2">
        <v>22.22222</v>
      </c>
      <c r="C242" s="2">
        <f t="shared" si="6"/>
        <v>1133.33322</v>
      </c>
    </row>
    <row r="243" spans="1:6" x14ac:dyDescent="0.25">
      <c r="A243">
        <v>51</v>
      </c>
      <c r="B243" s="2">
        <v>22.22222</v>
      </c>
      <c r="C243" s="2">
        <f t="shared" si="6"/>
        <v>1133.33322</v>
      </c>
    </row>
    <row r="244" spans="1:6" x14ac:dyDescent="0.25">
      <c r="A244">
        <v>52</v>
      </c>
      <c r="B244" s="2">
        <v>22.22222</v>
      </c>
      <c r="C244" s="2">
        <f t="shared" si="6"/>
        <v>1155.5554400000001</v>
      </c>
    </row>
    <row r="245" spans="1:6" x14ac:dyDescent="0.25">
      <c r="A245">
        <v>52</v>
      </c>
      <c r="B245" s="2">
        <v>22.22222</v>
      </c>
      <c r="C245" s="2">
        <f t="shared" si="6"/>
        <v>1155.5554400000001</v>
      </c>
    </row>
    <row r="246" spans="1:6" x14ac:dyDescent="0.25">
      <c r="A246">
        <v>52</v>
      </c>
      <c r="B246" s="2">
        <v>22.22222</v>
      </c>
      <c r="C246" s="2">
        <f t="shared" si="6"/>
        <v>1155.5554400000001</v>
      </c>
    </row>
    <row r="247" spans="1:6" x14ac:dyDescent="0.25">
      <c r="A247">
        <v>53</v>
      </c>
      <c r="B247" s="2">
        <v>22.22222</v>
      </c>
      <c r="C247" s="2">
        <f t="shared" si="6"/>
        <v>1177.77766</v>
      </c>
    </row>
    <row r="248" spans="1:6" x14ac:dyDescent="0.25">
      <c r="A248">
        <v>54</v>
      </c>
      <c r="B248" s="2">
        <v>22.22222</v>
      </c>
      <c r="C248" s="2">
        <f t="shared" si="6"/>
        <v>1199.9998800000001</v>
      </c>
      <c r="E248">
        <v>1100</v>
      </c>
      <c r="F248">
        <v>9</v>
      </c>
    </row>
    <row r="249" spans="1:6" x14ac:dyDescent="0.25">
      <c r="A249">
        <v>55</v>
      </c>
      <c r="B249" s="2">
        <v>22.22222</v>
      </c>
      <c r="C249" s="2">
        <f t="shared" si="6"/>
        <v>1222.2221</v>
      </c>
      <c r="E249" t="s">
        <v>18</v>
      </c>
    </row>
    <row r="250" spans="1:6" x14ac:dyDescent="0.25">
      <c r="A250">
        <v>55</v>
      </c>
      <c r="B250" s="2">
        <v>22.22222</v>
      </c>
      <c r="C250" s="2">
        <f t="shared" si="6"/>
        <v>1222.2221</v>
      </c>
      <c r="E250">
        <f>248-239</f>
        <v>9</v>
      </c>
    </row>
    <row r="251" spans="1:6" x14ac:dyDescent="0.25">
      <c r="A251">
        <v>56</v>
      </c>
      <c r="B251" s="2">
        <v>22.22222</v>
      </c>
      <c r="C251" s="2">
        <f t="shared" si="6"/>
        <v>1244.4443200000001</v>
      </c>
    </row>
    <row r="252" spans="1:6" x14ac:dyDescent="0.25">
      <c r="A252">
        <v>56</v>
      </c>
      <c r="B252" s="2">
        <v>22.22222</v>
      </c>
      <c r="C252" s="2">
        <f t="shared" si="6"/>
        <v>1244.4443200000001</v>
      </c>
    </row>
    <row r="253" spans="1:6" x14ac:dyDescent="0.25">
      <c r="A253">
        <v>57</v>
      </c>
      <c r="B253" s="2">
        <v>22.22222</v>
      </c>
      <c r="C253" s="2">
        <f t="shared" si="6"/>
        <v>1266.6665399999999</v>
      </c>
    </row>
    <row r="254" spans="1:6" x14ac:dyDescent="0.25">
      <c r="A254">
        <v>57</v>
      </c>
      <c r="B254" s="2">
        <v>22.22222</v>
      </c>
      <c r="C254" s="2">
        <f t="shared" si="6"/>
        <v>1266.6665399999999</v>
      </c>
      <c r="E254">
        <v>1200</v>
      </c>
      <c r="F254">
        <v>6</v>
      </c>
    </row>
    <row r="255" spans="1:6" x14ac:dyDescent="0.25">
      <c r="A255">
        <v>59</v>
      </c>
      <c r="B255" s="2">
        <v>22.22222</v>
      </c>
      <c r="C255" s="2">
        <f t="shared" si="6"/>
        <v>1311.1109799999999</v>
      </c>
    </row>
    <row r="256" spans="1:6" x14ac:dyDescent="0.25">
      <c r="A256">
        <v>60</v>
      </c>
      <c r="B256" s="2">
        <v>22.22222</v>
      </c>
      <c r="C256" s="2">
        <f t="shared" si="6"/>
        <v>1333.3332</v>
      </c>
    </row>
    <row r="257" spans="1:6" x14ac:dyDescent="0.25">
      <c r="A257">
        <v>60</v>
      </c>
      <c r="B257" s="2">
        <v>22.22222</v>
      </c>
      <c r="C257" s="2">
        <f t="shared" si="6"/>
        <v>1333.3332</v>
      </c>
    </row>
    <row r="258" spans="1:6" x14ac:dyDescent="0.25">
      <c r="A258">
        <v>61</v>
      </c>
      <c r="B258" s="2">
        <v>22.22222</v>
      </c>
      <c r="C258" s="2">
        <f t="shared" si="6"/>
        <v>1355.5554199999999</v>
      </c>
    </row>
    <row r="259" spans="1:6" x14ac:dyDescent="0.25">
      <c r="A259">
        <v>61</v>
      </c>
      <c r="B259" s="2">
        <v>22.22222</v>
      </c>
      <c r="C259" s="2">
        <f t="shared" si="6"/>
        <v>1355.5554199999999</v>
      </c>
    </row>
    <row r="260" spans="1:6" x14ac:dyDescent="0.25">
      <c r="A260">
        <v>61</v>
      </c>
      <c r="B260" s="2">
        <v>22.22222</v>
      </c>
      <c r="C260" s="2">
        <f t="shared" si="6"/>
        <v>1355.5554199999999</v>
      </c>
    </row>
    <row r="261" spans="1:6" x14ac:dyDescent="0.25">
      <c r="A261">
        <v>62</v>
      </c>
      <c r="B261" s="2">
        <v>22.22222</v>
      </c>
      <c r="C261" s="2">
        <f t="shared" si="6"/>
        <v>1377.77764</v>
      </c>
    </row>
    <row r="262" spans="1:6" x14ac:dyDescent="0.25">
      <c r="A262">
        <v>63</v>
      </c>
      <c r="B262" s="2">
        <v>22.22222</v>
      </c>
      <c r="C262" s="2">
        <f t="shared" si="6"/>
        <v>1399.9998599999999</v>
      </c>
      <c r="E262">
        <v>1300</v>
      </c>
      <c r="F262">
        <v>8</v>
      </c>
    </row>
    <row r="263" spans="1:6" x14ac:dyDescent="0.25">
      <c r="A263">
        <v>65</v>
      </c>
      <c r="B263" s="2">
        <v>22.22222</v>
      </c>
      <c r="C263" s="2">
        <f t="shared" si="6"/>
        <v>1444.4443000000001</v>
      </c>
      <c r="E263">
        <v>1400</v>
      </c>
      <c r="F263">
        <v>3</v>
      </c>
    </row>
    <row r="264" spans="1:6" x14ac:dyDescent="0.25">
      <c r="A264">
        <v>65</v>
      </c>
      <c r="B264" s="2">
        <v>22.22222</v>
      </c>
      <c r="C264" s="2">
        <f t="shared" si="6"/>
        <v>1444.4443000000001</v>
      </c>
      <c r="E264">
        <v>1500</v>
      </c>
      <c r="F264">
        <v>1</v>
      </c>
    </row>
    <row r="265" spans="1:6" x14ac:dyDescent="0.25">
      <c r="A265">
        <v>67</v>
      </c>
      <c r="B265" s="2">
        <v>22.22222</v>
      </c>
      <c r="C265" s="2">
        <f t="shared" si="6"/>
        <v>1488.8887400000001</v>
      </c>
    </row>
    <row r="266" spans="1:6" x14ac:dyDescent="0.25">
      <c r="A266">
        <v>71</v>
      </c>
      <c r="B266" s="2">
        <v>22.22222</v>
      </c>
      <c r="C266" s="2">
        <f t="shared" si="6"/>
        <v>1577.7776200000001</v>
      </c>
    </row>
    <row r="269" spans="1:6" x14ac:dyDescent="0.25">
      <c r="A269" t="s">
        <v>19</v>
      </c>
      <c r="B269" t="s">
        <v>7</v>
      </c>
    </row>
    <row r="271" spans="1:6" x14ac:dyDescent="0.25">
      <c r="A271">
        <v>400</v>
      </c>
      <c r="B271">
        <v>6</v>
      </c>
    </row>
    <row r="272" spans="1:6" x14ac:dyDescent="0.25">
      <c r="A272">
        <v>500</v>
      </c>
      <c r="B272">
        <v>24</v>
      </c>
    </row>
    <row r="273" spans="1:2" x14ac:dyDescent="0.25">
      <c r="A273">
        <v>600</v>
      </c>
      <c r="B273">
        <v>17</v>
      </c>
    </row>
    <row r="274" spans="1:2" x14ac:dyDescent="0.25">
      <c r="A274">
        <v>700</v>
      </c>
      <c r="B274">
        <v>23</v>
      </c>
    </row>
    <row r="275" spans="1:2" x14ac:dyDescent="0.25">
      <c r="A275">
        <v>800</v>
      </c>
      <c r="B275">
        <v>11</v>
      </c>
    </row>
    <row r="276" spans="1:2" x14ac:dyDescent="0.25">
      <c r="A276">
        <v>900</v>
      </c>
      <c r="B276">
        <v>13</v>
      </c>
    </row>
    <row r="277" spans="1:2" x14ac:dyDescent="0.25">
      <c r="A277">
        <v>1000</v>
      </c>
      <c r="B277">
        <v>5</v>
      </c>
    </row>
    <row r="278" spans="1:2" x14ac:dyDescent="0.25">
      <c r="A278">
        <v>1100</v>
      </c>
      <c r="B278">
        <v>9</v>
      </c>
    </row>
    <row r="279" spans="1:2" x14ac:dyDescent="0.25">
      <c r="A279">
        <v>1200</v>
      </c>
      <c r="B279">
        <v>6</v>
      </c>
    </row>
    <row r="280" spans="1:2" x14ac:dyDescent="0.25">
      <c r="A280">
        <v>1300</v>
      </c>
      <c r="B280">
        <v>8</v>
      </c>
    </row>
    <row r="281" spans="1:2" x14ac:dyDescent="0.25">
      <c r="A281">
        <v>1400</v>
      </c>
      <c r="B281">
        <v>3</v>
      </c>
    </row>
    <row r="282" spans="1:2" x14ac:dyDescent="0.25">
      <c r="A282">
        <v>1500</v>
      </c>
      <c r="B282">
        <v>1</v>
      </c>
    </row>
  </sheetData>
  <sortState xmlns:xlrd2="http://schemas.microsoft.com/office/spreadsheetml/2017/richdata2" ref="A141:C266">
    <sortCondition ref="A141:A266"/>
  </sortState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0B7B6-3602-4FF7-A6BD-3942BE5D2B3F}">
  <dimension ref="A1:F490"/>
  <sheetViews>
    <sheetView topLeftCell="A223" workbookViewId="0">
      <selection activeCell="A238" sqref="A238:B241"/>
    </sheetView>
  </sheetViews>
  <sheetFormatPr baseColWidth="10" defaultRowHeight="15" x14ac:dyDescent="0.25"/>
  <sheetData>
    <row r="1" spans="1:4" x14ac:dyDescent="0.25">
      <c r="A1" t="s">
        <v>0</v>
      </c>
      <c r="C1" t="s">
        <v>1</v>
      </c>
      <c r="D1" t="s">
        <v>2</v>
      </c>
    </row>
    <row r="2" spans="1:4" x14ac:dyDescent="0.25">
      <c r="A2" s="1">
        <v>46046</v>
      </c>
      <c r="B2" t="s">
        <v>3</v>
      </c>
      <c r="D2" t="s">
        <v>54</v>
      </c>
    </row>
    <row r="3" spans="1:4" x14ac:dyDescent="0.25">
      <c r="A3" t="s">
        <v>6</v>
      </c>
    </row>
    <row r="5" spans="1:4" x14ac:dyDescent="0.25">
      <c r="A5">
        <v>49</v>
      </c>
      <c r="B5" s="2">
        <v>22.22222</v>
      </c>
      <c r="C5" s="2">
        <f t="shared" ref="C5:C68" si="0">A5*B5</f>
        <v>1088.88878</v>
      </c>
    </row>
    <row r="6" spans="1:4" x14ac:dyDescent="0.25">
      <c r="A6">
        <v>57</v>
      </c>
      <c r="B6" s="2">
        <v>22.22222</v>
      </c>
      <c r="C6" s="2">
        <f t="shared" si="0"/>
        <v>1266.6665399999999</v>
      </c>
    </row>
    <row r="7" spans="1:4" x14ac:dyDescent="0.25">
      <c r="A7">
        <v>54</v>
      </c>
      <c r="B7" s="2">
        <v>22.22222</v>
      </c>
      <c r="C7" s="2">
        <f t="shared" si="0"/>
        <v>1199.9998800000001</v>
      </c>
    </row>
    <row r="8" spans="1:4" x14ac:dyDescent="0.25">
      <c r="A8">
        <v>32</v>
      </c>
      <c r="B8" s="2">
        <v>22.22222</v>
      </c>
      <c r="C8" s="2">
        <f t="shared" si="0"/>
        <v>711.11104</v>
      </c>
    </row>
    <row r="9" spans="1:4" x14ac:dyDescent="0.25">
      <c r="A9">
        <v>39</v>
      </c>
      <c r="B9" s="2">
        <v>22.22222</v>
      </c>
      <c r="C9" s="2">
        <f t="shared" si="0"/>
        <v>866.66657999999995</v>
      </c>
    </row>
    <row r="10" spans="1:4" x14ac:dyDescent="0.25">
      <c r="A10">
        <v>27</v>
      </c>
      <c r="B10" s="2">
        <v>22.22222</v>
      </c>
      <c r="C10" s="2">
        <f t="shared" si="0"/>
        <v>599.99994000000004</v>
      </c>
    </row>
    <row r="11" spans="1:4" x14ac:dyDescent="0.25">
      <c r="A11">
        <v>25</v>
      </c>
      <c r="B11" s="2">
        <v>22.22222</v>
      </c>
      <c r="C11" s="2">
        <f t="shared" si="0"/>
        <v>555.55550000000005</v>
      </c>
    </row>
    <row r="12" spans="1:4" x14ac:dyDescent="0.25">
      <c r="A12">
        <v>32</v>
      </c>
      <c r="B12" s="2">
        <v>22.22222</v>
      </c>
      <c r="C12" s="2">
        <f t="shared" si="0"/>
        <v>711.11104</v>
      </c>
    </row>
    <row r="13" spans="1:4" x14ac:dyDescent="0.25">
      <c r="A13">
        <v>50</v>
      </c>
      <c r="B13" s="2">
        <v>22.22222</v>
      </c>
      <c r="C13" s="2">
        <f t="shared" si="0"/>
        <v>1111.1110000000001</v>
      </c>
    </row>
    <row r="14" spans="1:4" x14ac:dyDescent="0.25">
      <c r="A14">
        <v>37</v>
      </c>
      <c r="B14" s="2">
        <v>22.22222</v>
      </c>
      <c r="C14" s="2">
        <f t="shared" si="0"/>
        <v>822.22213999999997</v>
      </c>
    </row>
    <row r="15" spans="1:4" x14ac:dyDescent="0.25">
      <c r="A15">
        <v>38</v>
      </c>
      <c r="B15" s="2">
        <v>22.22222</v>
      </c>
      <c r="C15" s="2">
        <f t="shared" si="0"/>
        <v>844.44435999999996</v>
      </c>
    </row>
    <row r="16" spans="1:4" x14ac:dyDescent="0.25">
      <c r="A16">
        <v>28</v>
      </c>
      <c r="B16" s="2">
        <v>22.22222</v>
      </c>
      <c r="C16" s="2">
        <f t="shared" si="0"/>
        <v>622.22216000000003</v>
      </c>
    </row>
    <row r="17" spans="1:3" x14ac:dyDescent="0.25">
      <c r="A17">
        <v>43</v>
      </c>
      <c r="B17" s="2">
        <v>22.22222</v>
      </c>
      <c r="C17" s="2">
        <f t="shared" si="0"/>
        <v>955.55546000000004</v>
      </c>
    </row>
    <row r="18" spans="1:3" x14ac:dyDescent="0.25">
      <c r="A18">
        <v>38</v>
      </c>
      <c r="B18" s="2">
        <v>22.22222</v>
      </c>
      <c r="C18" s="2">
        <f t="shared" si="0"/>
        <v>844.44435999999996</v>
      </c>
    </row>
    <row r="19" spans="1:3" x14ac:dyDescent="0.25">
      <c r="A19">
        <v>23</v>
      </c>
      <c r="B19" s="2">
        <v>22.22222</v>
      </c>
      <c r="C19" s="2">
        <f t="shared" si="0"/>
        <v>511.11106000000001</v>
      </c>
    </row>
    <row r="20" spans="1:3" x14ac:dyDescent="0.25">
      <c r="A20">
        <v>24</v>
      </c>
      <c r="B20" s="2">
        <v>22.22222</v>
      </c>
      <c r="C20" s="2">
        <f t="shared" si="0"/>
        <v>533.33328000000006</v>
      </c>
    </row>
    <row r="21" spans="1:3" x14ac:dyDescent="0.25">
      <c r="A21">
        <v>26</v>
      </c>
      <c r="B21" s="2">
        <v>22.22222</v>
      </c>
      <c r="C21" s="2">
        <f t="shared" si="0"/>
        <v>577.77772000000004</v>
      </c>
    </row>
    <row r="22" spans="1:3" x14ac:dyDescent="0.25">
      <c r="A22">
        <v>29</v>
      </c>
      <c r="B22" s="2">
        <v>22.22222</v>
      </c>
      <c r="C22" s="2">
        <f t="shared" si="0"/>
        <v>644.44438000000002</v>
      </c>
    </row>
    <row r="23" spans="1:3" x14ac:dyDescent="0.25">
      <c r="A23">
        <v>36</v>
      </c>
      <c r="B23" s="2">
        <v>22.22222</v>
      </c>
      <c r="C23" s="2">
        <f t="shared" si="0"/>
        <v>799.99991999999997</v>
      </c>
    </row>
    <row r="24" spans="1:3" x14ac:dyDescent="0.25">
      <c r="A24">
        <v>24</v>
      </c>
      <c r="B24" s="2">
        <v>22.22222</v>
      </c>
      <c r="C24" s="2">
        <f t="shared" si="0"/>
        <v>533.33328000000006</v>
      </c>
    </row>
    <row r="25" spans="1:3" x14ac:dyDescent="0.25">
      <c r="A25">
        <v>25</v>
      </c>
      <c r="B25" s="2">
        <v>22.22222</v>
      </c>
      <c r="C25" s="2">
        <f t="shared" si="0"/>
        <v>555.55550000000005</v>
      </c>
    </row>
    <row r="26" spans="1:3" x14ac:dyDescent="0.25">
      <c r="A26">
        <v>24</v>
      </c>
      <c r="B26" s="2">
        <v>22.22222</v>
      </c>
      <c r="C26" s="2">
        <f t="shared" si="0"/>
        <v>533.33328000000006</v>
      </c>
    </row>
    <row r="27" spans="1:3" x14ac:dyDescent="0.25">
      <c r="A27">
        <v>62</v>
      </c>
      <c r="B27" s="2">
        <v>22.22222</v>
      </c>
      <c r="C27" s="2">
        <f t="shared" si="0"/>
        <v>1377.77764</v>
      </c>
    </row>
    <row r="28" spans="1:3" x14ac:dyDescent="0.25">
      <c r="A28">
        <v>41</v>
      </c>
      <c r="B28" s="2">
        <v>22.22222</v>
      </c>
      <c r="C28" s="2">
        <f t="shared" si="0"/>
        <v>911.11102000000005</v>
      </c>
    </row>
    <row r="29" spans="1:3" x14ac:dyDescent="0.25">
      <c r="A29">
        <v>48</v>
      </c>
      <c r="B29" s="2">
        <v>22.22222</v>
      </c>
      <c r="C29" s="2">
        <f t="shared" si="0"/>
        <v>1066.6665600000001</v>
      </c>
    </row>
    <row r="30" spans="1:3" x14ac:dyDescent="0.25">
      <c r="A30">
        <v>43</v>
      </c>
      <c r="B30" s="2">
        <v>22.22222</v>
      </c>
      <c r="C30" s="2">
        <f t="shared" si="0"/>
        <v>955.55546000000004</v>
      </c>
    </row>
    <row r="31" spans="1:3" x14ac:dyDescent="0.25">
      <c r="A31">
        <v>25</v>
      </c>
      <c r="B31" s="2">
        <v>22.22222</v>
      </c>
      <c r="C31" s="2">
        <f t="shared" si="0"/>
        <v>555.55550000000005</v>
      </c>
    </row>
    <row r="32" spans="1:3" x14ac:dyDescent="0.25">
      <c r="A32">
        <v>40</v>
      </c>
      <c r="B32" s="2">
        <v>22.22222</v>
      </c>
      <c r="C32" s="2">
        <f t="shared" si="0"/>
        <v>888.88879999999995</v>
      </c>
    </row>
    <row r="33" spans="1:3" x14ac:dyDescent="0.25">
      <c r="A33">
        <v>26</v>
      </c>
      <c r="B33" s="2">
        <v>22.22222</v>
      </c>
      <c r="C33" s="2">
        <f t="shared" si="0"/>
        <v>577.77772000000004</v>
      </c>
    </row>
    <row r="34" spans="1:3" x14ac:dyDescent="0.25">
      <c r="A34">
        <v>25</v>
      </c>
      <c r="B34" s="2">
        <v>22.22222</v>
      </c>
      <c r="C34" s="2">
        <f t="shared" si="0"/>
        <v>555.55550000000005</v>
      </c>
    </row>
    <row r="35" spans="1:3" x14ac:dyDescent="0.25">
      <c r="A35">
        <v>27</v>
      </c>
      <c r="B35" s="2">
        <v>22.22222</v>
      </c>
      <c r="C35" s="2">
        <f t="shared" si="0"/>
        <v>599.99994000000004</v>
      </c>
    </row>
    <row r="36" spans="1:3" x14ac:dyDescent="0.25">
      <c r="A36">
        <v>62</v>
      </c>
      <c r="B36" s="2">
        <v>22.22222</v>
      </c>
      <c r="C36" s="2">
        <f t="shared" si="0"/>
        <v>1377.77764</v>
      </c>
    </row>
    <row r="37" spans="1:3" x14ac:dyDescent="0.25">
      <c r="A37">
        <v>42</v>
      </c>
      <c r="B37" s="2">
        <v>22.22222</v>
      </c>
      <c r="C37" s="2">
        <f t="shared" si="0"/>
        <v>933.33324000000005</v>
      </c>
    </row>
    <row r="38" spans="1:3" x14ac:dyDescent="0.25">
      <c r="A38">
        <v>34</v>
      </c>
      <c r="B38" s="2">
        <v>22.22222</v>
      </c>
      <c r="C38" s="2">
        <f t="shared" si="0"/>
        <v>755.55547999999999</v>
      </c>
    </row>
    <row r="39" spans="1:3" x14ac:dyDescent="0.25">
      <c r="A39">
        <v>48</v>
      </c>
      <c r="B39" s="2">
        <v>22.22222</v>
      </c>
      <c r="C39" s="2">
        <f t="shared" si="0"/>
        <v>1066.6665600000001</v>
      </c>
    </row>
    <row r="40" spans="1:3" x14ac:dyDescent="0.25">
      <c r="A40">
        <v>45</v>
      </c>
      <c r="B40" s="2">
        <v>22.22222</v>
      </c>
      <c r="C40" s="2">
        <f t="shared" si="0"/>
        <v>999.99990000000003</v>
      </c>
    </row>
    <row r="41" spans="1:3" x14ac:dyDescent="0.25">
      <c r="A41">
        <v>52</v>
      </c>
      <c r="B41" s="2">
        <v>22.22222</v>
      </c>
      <c r="C41" s="2">
        <f t="shared" si="0"/>
        <v>1155.5554400000001</v>
      </c>
    </row>
    <row r="42" spans="1:3" x14ac:dyDescent="0.25">
      <c r="A42">
        <v>52</v>
      </c>
      <c r="B42" s="2">
        <v>22.22222</v>
      </c>
      <c r="C42" s="2">
        <f t="shared" si="0"/>
        <v>1155.5554400000001</v>
      </c>
    </row>
    <row r="43" spans="1:3" x14ac:dyDescent="0.25">
      <c r="A43">
        <v>62</v>
      </c>
      <c r="B43" s="2">
        <v>22.22222</v>
      </c>
      <c r="C43" s="2">
        <f t="shared" si="0"/>
        <v>1377.77764</v>
      </c>
    </row>
    <row r="44" spans="1:3" x14ac:dyDescent="0.25">
      <c r="A44">
        <v>33</v>
      </c>
      <c r="B44" s="2">
        <v>22.22222</v>
      </c>
      <c r="C44" s="2">
        <f t="shared" si="0"/>
        <v>733.33326</v>
      </c>
    </row>
    <row r="45" spans="1:3" x14ac:dyDescent="0.25">
      <c r="A45">
        <v>26</v>
      </c>
      <c r="B45" s="2">
        <v>22.22222</v>
      </c>
      <c r="C45" s="2">
        <f t="shared" si="0"/>
        <v>577.77772000000004</v>
      </c>
    </row>
    <row r="46" spans="1:3" x14ac:dyDescent="0.25">
      <c r="A46">
        <v>46</v>
      </c>
      <c r="B46" s="2">
        <v>22.22222</v>
      </c>
      <c r="C46" s="2">
        <f t="shared" si="0"/>
        <v>1022.22212</v>
      </c>
    </row>
    <row r="47" spans="1:3" x14ac:dyDescent="0.25">
      <c r="A47">
        <v>25</v>
      </c>
      <c r="B47" s="2">
        <v>22.22222</v>
      </c>
      <c r="C47" s="2">
        <f t="shared" si="0"/>
        <v>555.55550000000005</v>
      </c>
    </row>
    <row r="48" spans="1:3" x14ac:dyDescent="0.25">
      <c r="A48">
        <v>42</v>
      </c>
      <c r="B48" s="2">
        <v>22.22222</v>
      </c>
      <c r="C48" s="2">
        <f t="shared" si="0"/>
        <v>933.33324000000005</v>
      </c>
    </row>
    <row r="49" spans="1:3" x14ac:dyDescent="0.25">
      <c r="A49">
        <v>40</v>
      </c>
      <c r="B49" s="2">
        <v>22.22222</v>
      </c>
      <c r="C49" s="2">
        <f t="shared" si="0"/>
        <v>888.88879999999995</v>
      </c>
    </row>
    <row r="50" spans="1:3" x14ac:dyDescent="0.25">
      <c r="A50">
        <v>32</v>
      </c>
      <c r="B50" s="2">
        <v>22.22222</v>
      </c>
      <c r="C50" s="2">
        <f t="shared" si="0"/>
        <v>711.11104</v>
      </c>
    </row>
    <row r="51" spans="1:3" x14ac:dyDescent="0.25">
      <c r="A51">
        <v>61</v>
      </c>
      <c r="B51" s="2">
        <v>22.22222</v>
      </c>
      <c r="C51" s="2">
        <f t="shared" si="0"/>
        <v>1355.5554199999999</v>
      </c>
    </row>
    <row r="52" spans="1:3" x14ac:dyDescent="0.25">
      <c r="A52">
        <v>56</v>
      </c>
      <c r="B52" s="2">
        <v>22.22222</v>
      </c>
      <c r="C52" s="2">
        <f t="shared" si="0"/>
        <v>1244.4443200000001</v>
      </c>
    </row>
    <row r="53" spans="1:3" x14ac:dyDescent="0.25">
      <c r="A53">
        <v>48</v>
      </c>
      <c r="B53" s="2">
        <v>22.22222</v>
      </c>
      <c r="C53" s="2">
        <f t="shared" si="0"/>
        <v>1066.6665600000001</v>
      </c>
    </row>
    <row r="54" spans="1:3" x14ac:dyDescent="0.25">
      <c r="A54">
        <v>59</v>
      </c>
      <c r="B54" s="2">
        <v>22.22222</v>
      </c>
      <c r="C54" s="2">
        <f t="shared" si="0"/>
        <v>1311.1109799999999</v>
      </c>
    </row>
    <row r="55" spans="1:3" x14ac:dyDescent="0.25">
      <c r="A55">
        <v>43</v>
      </c>
      <c r="B55" s="2">
        <v>22.22222</v>
      </c>
      <c r="C55" s="2">
        <f t="shared" si="0"/>
        <v>955.55546000000004</v>
      </c>
    </row>
    <row r="56" spans="1:3" x14ac:dyDescent="0.25">
      <c r="A56">
        <v>34</v>
      </c>
      <c r="B56" s="2">
        <v>22.22222</v>
      </c>
      <c r="C56" s="2">
        <f t="shared" si="0"/>
        <v>755.55547999999999</v>
      </c>
    </row>
    <row r="57" spans="1:3" x14ac:dyDescent="0.25">
      <c r="A57">
        <v>55</v>
      </c>
      <c r="B57" s="2">
        <v>22.22222</v>
      </c>
      <c r="C57" s="2">
        <f t="shared" si="0"/>
        <v>1222.2221</v>
      </c>
    </row>
    <row r="58" spans="1:3" x14ac:dyDescent="0.25">
      <c r="A58">
        <v>56</v>
      </c>
      <c r="B58" s="2">
        <v>22.22222</v>
      </c>
      <c r="C58" s="2">
        <f t="shared" si="0"/>
        <v>1244.4443200000001</v>
      </c>
    </row>
    <row r="59" spans="1:3" x14ac:dyDescent="0.25">
      <c r="A59">
        <v>24</v>
      </c>
      <c r="B59" s="2">
        <v>22.22222</v>
      </c>
      <c r="C59" s="2">
        <f t="shared" si="0"/>
        <v>533.33328000000006</v>
      </c>
    </row>
    <row r="60" spans="1:3" x14ac:dyDescent="0.25">
      <c r="A60">
        <v>53</v>
      </c>
      <c r="B60" s="2">
        <v>22.22222</v>
      </c>
      <c r="C60" s="2">
        <f t="shared" si="0"/>
        <v>1177.77766</v>
      </c>
    </row>
    <row r="61" spans="1:3" x14ac:dyDescent="0.25">
      <c r="A61">
        <v>58</v>
      </c>
      <c r="B61" s="2">
        <v>22.22222</v>
      </c>
      <c r="C61" s="2">
        <f t="shared" si="0"/>
        <v>1288.88876</v>
      </c>
    </row>
    <row r="62" spans="1:3" x14ac:dyDescent="0.25">
      <c r="A62">
        <v>21</v>
      </c>
      <c r="B62" s="2">
        <v>22.22222</v>
      </c>
      <c r="C62" s="2">
        <f t="shared" si="0"/>
        <v>466.66662000000002</v>
      </c>
    </row>
    <row r="63" spans="1:3" x14ac:dyDescent="0.25">
      <c r="A63">
        <v>54</v>
      </c>
      <c r="B63" s="2">
        <v>22.22222</v>
      </c>
      <c r="C63" s="2">
        <f t="shared" si="0"/>
        <v>1199.9998800000001</v>
      </c>
    </row>
    <row r="64" spans="1:3" x14ac:dyDescent="0.25">
      <c r="A64">
        <v>38</v>
      </c>
      <c r="B64" s="2">
        <v>22.22222</v>
      </c>
      <c r="C64" s="2">
        <f t="shared" si="0"/>
        <v>844.44435999999996</v>
      </c>
    </row>
    <row r="65" spans="1:3" x14ac:dyDescent="0.25">
      <c r="A65">
        <v>63</v>
      </c>
      <c r="B65" s="2">
        <v>22.22222</v>
      </c>
      <c r="C65" s="2">
        <f t="shared" si="0"/>
        <v>1399.9998599999999</v>
      </c>
    </row>
    <row r="66" spans="1:3" x14ac:dyDescent="0.25">
      <c r="A66">
        <v>44</v>
      </c>
      <c r="B66" s="2">
        <v>22.22222</v>
      </c>
      <c r="C66" s="2">
        <f t="shared" si="0"/>
        <v>977.77768000000003</v>
      </c>
    </row>
    <row r="67" spans="1:3" x14ac:dyDescent="0.25">
      <c r="A67">
        <v>43</v>
      </c>
      <c r="B67" s="2">
        <v>22.22222</v>
      </c>
      <c r="C67" s="2">
        <f t="shared" si="0"/>
        <v>955.55546000000004</v>
      </c>
    </row>
    <row r="68" spans="1:3" x14ac:dyDescent="0.25">
      <c r="A68">
        <v>38</v>
      </c>
      <c r="B68" s="2">
        <v>22.22222</v>
      </c>
      <c r="C68" s="2">
        <f t="shared" si="0"/>
        <v>844.44435999999996</v>
      </c>
    </row>
    <row r="69" spans="1:3" x14ac:dyDescent="0.25">
      <c r="A69">
        <v>59</v>
      </c>
      <c r="B69" s="2">
        <v>22.22222</v>
      </c>
      <c r="C69" s="2">
        <f t="shared" ref="C69:C132" si="1">A69*B69</f>
        <v>1311.1109799999999</v>
      </c>
    </row>
    <row r="70" spans="1:3" x14ac:dyDescent="0.25">
      <c r="A70">
        <v>39</v>
      </c>
      <c r="B70" s="2">
        <v>22.22222</v>
      </c>
      <c r="C70" s="2">
        <f t="shared" si="1"/>
        <v>866.66657999999995</v>
      </c>
    </row>
    <row r="71" spans="1:3" x14ac:dyDescent="0.25">
      <c r="A71">
        <v>38</v>
      </c>
      <c r="B71" s="2">
        <v>22.22222</v>
      </c>
      <c r="C71" s="2">
        <f t="shared" si="1"/>
        <v>844.44435999999996</v>
      </c>
    </row>
    <row r="72" spans="1:3" x14ac:dyDescent="0.25">
      <c r="A72">
        <v>39</v>
      </c>
      <c r="B72" s="2">
        <v>22.22222</v>
      </c>
      <c r="C72" s="2">
        <f t="shared" si="1"/>
        <v>866.66657999999995</v>
      </c>
    </row>
    <row r="73" spans="1:3" x14ac:dyDescent="0.25">
      <c r="A73">
        <v>40</v>
      </c>
      <c r="B73" s="2">
        <v>22.22222</v>
      </c>
      <c r="C73" s="2">
        <f t="shared" si="1"/>
        <v>888.88879999999995</v>
      </c>
    </row>
    <row r="74" spans="1:3" x14ac:dyDescent="0.25">
      <c r="A74">
        <v>40</v>
      </c>
      <c r="B74" s="2">
        <v>22.22222</v>
      </c>
      <c r="C74" s="2">
        <f t="shared" si="1"/>
        <v>888.88879999999995</v>
      </c>
    </row>
    <row r="75" spans="1:3" x14ac:dyDescent="0.25">
      <c r="A75">
        <v>30</v>
      </c>
      <c r="B75" s="2">
        <v>22.22222</v>
      </c>
      <c r="C75" s="2">
        <f t="shared" si="1"/>
        <v>666.66660000000002</v>
      </c>
    </row>
    <row r="76" spans="1:3" x14ac:dyDescent="0.25">
      <c r="A76">
        <v>49</v>
      </c>
      <c r="B76" s="2">
        <v>22.22222</v>
      </c>
      <c r="C76" s="2">
        <f t="shared" si="1"/>
        <v>1088.88878</v>
      </c>
    </row>
    <row r="77" spans="1:3" x14ac:dyDescent="0.25">
      <c r="A77">
        <v>50</v>
      </c>
      <c r="B77" s="2">
        <v>22.22222</v>
      </c>
      <c r="C77" s="2">
        <f t="shared" si="1"/>
        <v>1111.1110000000001</v>
      </c>
    </row>
    <row r="78" spans="1:3" x14ac:dyDescent="0.25">
      <c r="A78">
        <v>50</v>
      </c>
      <c r="B78" s="2">
        <v>22.22222</v>
      </c>
      <c r="C78" s="2">
        <f t="shared" si="1"/>
        <v>1111.1110000000001</v>
      </c>
    </row>
    <row r="79" spans="1:3" x14ac:dyDescent="0.25">
      <c r="A79">
        <v>54</v>
      </c>
      <c r="B79" s="2">
        <v>22.22222</v>
      </c>
      <c r="C79" s="2">
        <f t="shared" si="1"/>
        <v>1199.9998800000001</v>
      </c>
    </row>
    <row r="80" spans="1:3" x14ac:dyDescent="0.25">
      <c r="A80">
        <v>53</v>
      </c>
      <c r="B80" s="2">
        <v>22.22222</v>
      </c>
      <c r="C80" s="2">
        <f t="shared" si="1"/>
        <v>1177.77766</v>
      </c>
    </row>
    <row r="81" spans="1:3" x14ac:dyDescent="0.25">
      <c r="A81">
        <v>63</v>
      </c>
      <c r="B81" s="2">
        <v>22.22222</v>
      </c>
      <c r="C81" s="2">
        <f t="shared" si="1"/>
        <v>1399.9998599999999</v>
      </c>
    </row>
    <row r="82" spans="1:3" x14ac:dyDescent="0.25">
      <c r="A82">
        <v>36</v>
      </c>
      <c r="B82" s="2">
        <v>22.22222</v>
      </c>
      <c r="C82" s="2">
        <f t="shared" si="1"/>
        <v>799.99991999999997</v>
      </c>
    </row>
    <row r="83" spans="1:3" x14ac:dyDescent="0.25">
      <c r="A83">
        <v>27</v>
      </c>
      <c r="B83" s="2">
        <v>22.22222</v>
      </c>
      <c r="C83" s="2">
        <f t="shared" si="1"/>
        <v>599.99994000000004</v>
      </c>
    </row>
    <row r="84" spans="1:3" x14ac:dyDescent="0.25">
      <c r="A84">
        <v>37</v>
      </c>
      <c r="B84" s="2">
        <v>22.22222</v>
      </c>
      <c r="C84" s="2">
        <f t="shared" si="1"/>
        <v>822.22213999999997</v>
      </c>
    </row>
    <row r="85" spans="1:3" x14ac:dyDescent="0.25">
      <c r="A85">
        <v>41</v>
      </c>
      <c r="B85" s="2">
        <v>22.22222</v>
      </c>
      <c r="C85" s="2">
        <f t="shared" si="1"/>
        <v>911.11102000000005</v>
      </c>
    </row>
    <row r="86" spans="1:3" x14ac:dyDescent="0.25">
      <c r="A86">
        <v>37</v>
      </c>
      <c r="B86" s="2">
        <v>22.22222</v>
      </c>
      <c r="C86" s="2">
        <f t="shared" si="1"/>
        <v>822.22213999999997</v>
      </c>
    </row>
    <row r="87" spans="1:3" x14ac:dyDescent="0.25">
      <c r="A87">
        <v>40</v>
      </c>
      <c r="B87" s="2">
        <v>22.22222</v>
      </c>
      <c r="C87" s="2">
        <f t="shared" si="1"/>
        <v>888.88879999999995</v>
      </c>
    </row>
    <row r="88" spans="1:3" x14ac:dyDescent="0.25">
      <c r="A88">
        <v>64</v>
      </c>
      <c r="B88" s="2">
        <v>22.22222</v>
      </c>
      <c r="C88" s="2">
        <f t="shared" si="1"/>
        <v>1422.22208</v>
      </c>
    </row>
    <row r="89" spans="1:3" x14ac:dyDescent="0.25">
      <c r="A89">
        <v>25</v>
      </c>
      <c r="B89" s="2">
        <v>22.22222</v>
      </c>
      <c r="C89" s="2">
        <f t="shared" si="1"/>
        <v>555.55550000000005</v>
      </c>
    </row>
    <row r="90" spans="1:3" x14ac:dyDescent="0.25">
      <c r="A90">
        <v>57</v>
      </c>
      <c r="B90" s="2">
        <v>22.22222</v>
      </c>
      <c r="C90" s="2">
        <f t="shared" si="1"/>
        <v>1266.6665399999999</v>
      </c>
    </row>
    <row r="91" spans="1:3" x14ac:dyDescent="0.25">
      <c r="A91">
        <v>26</v>
      </c>
      <c r="B91" s="2">
        <v>22.22222</v>
      </c>
      <c r="C91" s="2">
        <f t="shared" si="1"/>
        <v>577.77772000000004</v>
      </c>
    </row>
    <row r="92" spans="1:3" x14ac:dyDescent="0.25">
      <c r="A92">
        <v>51</v>
      </c>
      <c r="B92" s="2">
        <v>22.22222</v>
      </c>
      <c r="C92" s="2">
        <f t="shared" si="1"/>
        <v>1133.33322</v>
      </c>
    </row>
    <row r="93" spans="1:3" x14ac:dyDescent="0.25">
      <c r="A93">
        <v>47</v>
      </c>
      <c r="B93" s="2">
        <v>22.22222</v>
      </c>
      <c r="C93" s="2">
        <f t="shared" si="1"/>
        <v>1044.44434</v>
      </c>
    </row>
    <row r="94" spans="1:3" x14ac:dyDescent="0.25">
      <c r="A94">
        <v>24</v>
      </c>
      <c r="B94" s="2">
        <v>22.22222</v>
      </c>
      <c r="C94" s="2">
        <f t="shared" si="1"/>
        <v>533.33328000000006</v>
      </c>
    </row>
    <row r="95" spans="1:3" x14ac:dyDescent="0.25">
      <c r="A95">
        <v>37</v>
      </c>
      <c r="B95" s="2">
        <v>22.22222</v>
      </c>
      <c r="C95" s="2">
        <f t="shared" si="1"/>
        <v>822.22213999999997</v>
      </c>
    </row>
    <row r="96" spans="1:3" x14ac:dyDescent="0.25">
      <c r="A96">
        <v>60</v>
      </c>
      <c r="B96" s="2">
        <v>22.22222</v>
      </c>
      <c r="C96" s="2">
        <f t="shared" si="1"/>
        <v>1333.3332</v>
      </c>
    </row>
    <row r="97" spans="1:3" x14ac:dyDescent="0.25">
      <c r="A97">
        <v>36</v>
      </c>
      <c r="B97" s="2">
        <v>22.22222</v>
      </c>
      <c r="C97" s="2">
        <f t="shared" si="1"/>
        <v>799.99991999999997</v>
      </c>
    </row>
    <row r="98" spans="1:3" x14ac:dyDescent="0.25">
      <c r="A98">
        <v>41</v>
      </c>
      <c r="B98" s="2">
        <v>22.22222</v>
      </c>
      <c r="C98" s="2">
        <f t="shared" si="1"/>
        <v>911.11102000000005</v>
      </c>
    </row>
    <row r="99" spans="1:3" x14ac:dyDescent="0.25">
      <c r="A99">
        <v>32</v>
      </c>
      <c r="B99" s="2">
        <v>22.22222</v>
      </c>
      <c r="C99" s="2">
        <f t="shared" si="1"/>
        <v>711.11104</v>
      </c>
    </row>
    <row r="100" spans="1:3" x14ac:dyDescent="0.25">
      <c r="A100">
        <v>41</v>
      </c>
      <c r="B100" s="2">
        <v>22.22222</v>
      </c>
      <c r="C100" s="2">
        <f t="shared" si="1"/>
        <v>911.11102000000005</v>
      </c>
    </row>
    <row r="101" spans="1:3" x14ac:dyDescent="0.25">
      <c r="A101">
        <v>45</v>
      </c>
      <c r="B101" s="2">
        <v>22.22222</v>
      </c>
      <c r="C101" s="2">
        <f t="shared" si="1"/>
        <v>999.99990000000003</v>
      </c>
    </row>
    <row r="102" spans="1:3" x14ac:dyDescent="0.25">
      <c r="A102">
        <v>63</v>
      </c>
      <c r="B102" s="2">
        <v>22.22222</v>
      </c>
      <c r="C102" s="2">
        <f t="shared" si="1"/>
        <v>1399.9998599999999</v>
      </c>
    </row>
    <row r="103" spans="1:3" x14ac:dyDescent="0.25">
      <c r="A103">
        <v>55</v>
      </c>
      <c r="B103" s="2">
        <v>22.22222</v>
      </c>
      <c r="C103" s="2">
        <f t="shared" si="1"/>
        <v>1222.2221</v>
      </c>
    </row>
    <row r="104" spans="1:3" x14ac:dyDescent="0.25">
      <c r="A104">
        <v>33</v>
      </c>
      <c r="B104" s="2">
        <v>22.22222</v>
      </c>
      <c r="C104" s="2">
        <f t="shared" si="1"/>
        <v>733.33326</v>
      </c>
    </row>
    <row r="105" spans="1:3" x14ac:dyDescent="0.25">
      <c r="A105">
        <v>23</v>
      </c>
      <c r="B105" s="2">
        <v>22.22222</v>
      </c>
      <c r="C105" s="2">
        <f t="shared" si="1"/>
        <v>511.11106000000001</v>
      </c>
    </row>
    <row r="106" spans="1:3" x14ac:dyDescent="0.25">
      <c r="A106">
        <v>58</v>
      </c>
      <c r="B106" s="2">
        <v>22.22222</v>
      </c>
      <c r="C106" s="2">
        <f t="shared" si="1"/>
        <v>1288.88876</v>
      </c>
    </row>
    <row r="107" spans="1:3" x14ac:dyDescent="0.25">
      <c r="A107">
        <v>50</v>
      </c>
      <c r="B107" s="2">
        <v>22.22222</v>
      </c>
      <c r="C107" s="2">
        <f t="shared" si="1"/>
        <v>1111.1110000000001</v>
      </c>
    </row>
    <row r="108" spans="1:3" x14ac:dyDescent="0.25">
      <c r="A108">
        <v>30</v>
      </c>
      <c r="B108" s="2">
        <v>22.22222</v>
      </c>
      <c r="C108" s="2">
        <f t="shared" si="1"/>
        <v>666.66660000000002</v>
      </c>
    </row>
    <row r="109" spans="1:3" x14ac:dyDescent="0.25">
      <c r="A109">
        <v>61</v>
      </c>
      <c r="B109" s="2">
        <v>22.22222</v>
      </c>
      <c r="C109" s="2">
        <f t="shared" si="1"/>
        <v>1355.5554199999999</v>
      </c>
    </row>
    <row r="110" spans="1:3" x14ac:dyDescent="0.25">
      <c r="A110">
        <v>36</v>
      </c>
      <c r="B110" s="2">
        <v>22.22222</v>
      </c>
      <c r="C110" s="2">
        <f t="shared" si="1"/>
        <v>799.99991999999997</v>
      </c>
    </row>
    <row r="111" spans="1:3" x14ac:dyDescent="0.25">
      <c r="A111">
        <v>35</v>
      </c>
      <c r="B111" s="2">
        <v>22.22222</v>
      </c>
      <c r="C111" s="2">
        <f t="shared" si="1"/>
        <v>777.77769999999998</v>
      </c>
    </row>
    <row r="112" spans="1:3" x14ac:dyDescent="0.25">
      <c r="A112">
        <v>29</v>
      </c>
      <c r="B112" s="2">
        <v>22.22222</v>
      </c>
      <c r="C112" s="2">
        <f t="shared" si="1"/>
        <v>644.44438000000002</v>
      </c>
    </row>
    <row r="113" spans="1:3" x14ac:dyDescent="0.25">
      <c r="A113">
        <v>28</v>
      </c>
      <c r="B113" s="2">
        <v>22.22222</v>
      </c>
      <c r="C113" s="2">
        <f t="shared" si="1"/>
        <v>622.22216000000003</v>
      </c>
    </row>
    <row r="114" spans="1:3" x14ac:dyDescent="0.25">
      <c r="A114">
        <v>25</v>
      </c>
      <c r="B114" s="2">
        <v>22.22222</v>
      </c>
      <c r="C114" s="2">
        <f t="shared" si="1"/>
        <v>555.55550000000005</v>
      </c>
    </row>
    <row r="115" spans="1:3" x14ac:dyDescent="0.25">
      <c r="A115">
        <v>56</v>
      </c>
      <c r="B115" s="2">
        <v>22.22222</v>
      </c>
      <c r="C115" s="2">
        <f t="shared" si="1"/>
        <v>1244.4443200000001</v>
      </c>
    </row>
    <row r="116" spans="1:3" x14ac:dyDescent="0.25">
      <c r="A116">
        <v>39</v>
      </c>
      <c r="B116" s="2">
        <v>22.22222</v>
      </c>
      <c r="C116" s="2">
        <f t="shared" si="1"/>
        <v>866.66657999999995</v>
      </c>
    </row>
    <row r="117" spans="1:3" x14ac:dyDescent="0.25">
      <c r="A117">
        <v>29</v>
      </c>
      <c r="B117" s="2">
        <v>22.22222</v>
      </c>
      <c r="C117" s="2">
        <f t="shared" si="1"/>
        <v>644.44438000000002</v>
      </c>
    </row>
    <row r="118" spans="1:3" x14ac:dyDescent="0.25">
      <c r="A118">
        <v>27</v>
      </c>
      <c r="B118" s="2">
        <v>22.22222</v>
      </c>
      <c r="C118" s="2">
        <f t="shared" si="1"/>
        <v>599.99994000000004</v>
      </c>
    </row>
    <row r="119" spans="1:3" x14ac:dyDescent="0.25">
      <c r="A119">
        <v>25</v>
      </c>
      <c r="B119" s="2">
        <v>22.22222</v>
      </c>
      <c r="C119" s="2">
        <f t="shared" si="1"/>
        <v>555.55550000000005</v>
      </c>
    </row>
    <row r="120" spans="1:3" x14ac:dyDescent="0.25">
      <c r="A120">
        <v>56</v>
      </c>
      <c r="B120" s="2">
        <v>22.22222</v>
      </c>
      <c r="C120" s="2">
        <f t="shared" si="1"/>
        <v>1244.4443200000001</v>
      </c>
    </row>
    <row r="121" spans="1:3" x14ac:dyDescent="0.25">
      <c r="A121">
        <v>45</v>
      </c>
      <c r="B121" s="2">
        <v>22.22222</v>
      </c>
      <c r="C121" s="2">
        <f t="shared" si="1"/>
        <v>999.99990000000003</v>
      </c>
    </row>
    <row r="122" spans="1:3" x14ac:dyDescent="0.25">
      <c r="A122">
        <v>61</v>
      </c>
      <c r="B122" s="2">
        <v>22.22222</v>
      </c>
      <c r="C122" s="2">
        <f t="shared" si="1"/>
        <v>1355.5554199999999</v>
      </c>
    </row>
    <row r="123" spans="1:3" x14ac:dyDescent="0.25">
      <c r="A123">
        <v>48</v>
      </c>
      <c r="B123" s="2">
        <v>22.22222</v>
      </c>
      <c r="C123" s="2">
        <f t="shared" si="1"/>
        <v>1066.6665600000001</v>
      </c>
    </row>
    <row r="124" spans="1:3" x14ac:dyDescent="0.25">
      <c r="A124">
        <v>55</v>
      </c>
      <c r="B124" s="2">
        <v>22.22222</v>
      </c>
      <c r="C124" s="2">
        <f t="shared" si="1"/>
        <v>1222.2221</v>
      </c>
    </row>
    <row r="125" spans="1:3" x14ac:dyDescent="0.25">
      <c r="A125">
        <v>30</v>
      </c>
      <c r="B125" s="2">
        <v>22.22222</v>
      </c>
      <c r="C125" s="2">
        <f t="shared" si="1"/>
        <v>666.66660000000002</v>
      </c>
    </row>
    <row r="126" spans="1:3" x14ac:dyDescent="0.25">
      <c r="A126">
        <v>41</v>
      </c>
      <c r="B126" s="2">
        <v>22.22222</v>
      </c>
      <c r="C126" s="2">
        <f t="shared" si="1"/>
        <v>911.11102000000005</v>
      </c>
    </row>
    <row r="127" spans="1:3" x14ac:dyDescent="0.25">
      <c r="A127">
        <v>23</v>
      </c>
      <c r="B127" s="2">
        <v>22.22222</v>
      </c>
      <c r="C127" s="2">
        <f t="shared" si="1"/>
        <v>511.11106000000001</v>
      </c>
    </row>
    <row r="128" spans="1:3" x14ac:dyDescent="0.25">
      <c r="A128">
        <v>24</v>
      </c>
      <c r="B128" s="2">
        <v>22.22222</v>
      </c>
      <c r="C128" s="2">
        <f t="shared" si="1"/>
        <v>533.33328000000006</v>
      </c>
    </row>
    <row r="129" spans="1:3" x14ac:dyDescent="0.25">
      <c r="A129">
        <v>27</v>
      </c>
      <c r="B129" s="2">
        <v>22.22222</v>
      </c>
      <c r="C129" s="2">
        <f t="shared" si="1"/>
        <v>599.99994000000004</v>
      </c>
    </row>
    <row r="130" spans="1:3" x14ac:dyDescent="0.25">
      <c r="A130">
        <v>24</v>
      </c>
      <c r="B130" s="2">
        <v>22.22222</v>
      </c>
      <c r="C130" s="2">
        <f t="shared" si="1"/>
        <v>533.33328000000006</v>
      </c>
    </row>
    <row r="131" spans="1:3" x14ac:dyDescent="0.25">
      <c r="A131">
        <v>24</v>
      </c>
      <c r="B131" s="2">
        <v>22.22222</v>
      </c>
      <c r="C131" s="2">
        <f t="shared" si="1"/>
        <v>533.33328000000006</v>
      </c>
    </row>
    <row r="132" spans="1:3" x14ac:dyDescent="0.25">
      <c r="A132">
        <v>30</v>
      </c>
      <c r="B132" s="2">
        <v>22.22222</v>
      </c>
      <c r="C132" s="2">
        <f t="shared" si="1"/>
        <v>666.66660000000002</v>
      </c>
    </row>
    <row r="133" spans="1:3" x14ac:dyDescent="0.25">
      <c r="A133">
        <v>40</v>
      </c>
      <c r="B133" s="2">
        <v>22.22222</v>
      </c>
      <c r="C133" s="2">
        <f t="shared" ref="C133:C196" si="2">A133*B133</f>
        <v>888.88879999999995</v>
      </c>
    </row>
    <row r="134" spans="1:3" x14ac:dyDescent="0.25">
      <c r="A134">
        <v>36</v>
      </c>
      <c r="B134" s="2">
        <v>22.22222</v>
      </c>
      <c r="C134" s="2">
        <f t="shared" si="2"/>
        <v>799.99991999999997</v>
      </c>
    </row>
    <row r="135" spans="1:3" x14ac:dyDescent="0.25">
      <c r="A135">
        <v>31</v>
      </c>
      <c r="B135" s="2">
        <v>22.22222</v>
      </c>
      <c r="C135" s="2">
        <f t="shared" si="2"/>
        <v>688.88882000000001</v>
      </c>
    </row>
    <row r="136" spans="1:3" x14ac:dyDescent="0.25">
      <c r="A136">
        <v>45</v>
      </c>
      <c r="B136" s="2">
        <v>22.22222</v>
      </c>
      <c r="C136" s="2">
        <f t="shared" si="2"/>
        <v>999.99990000000003</v>
      </c>
    </row>
    <row r="137" spans="1:3" x14ac:dyDescent="0.25">
      <c r="A137">
        <v>44</v>
      </c>
      <c r="B137" s="2">
        <v>22.22222</v>
      </c>
      <c r="C137" s="2">
        <f t="shared" si="2"/>
        <v>977.77768000000003</v>
      </c>
    </row>
    <row r="138" spans="1:3" x14ac:dyDescent="0.25">
      <c r="A138">
        <v>26</v>
      </c>
      <c r="B138" s="2">
        <v>22.22222</v>
      </c>
      <c r="C138" s="2">
        <f t="shared" si="2"/>
        <v>577.77772000000004</v>
      </c>
    </row>
    <row r="139" spans="1:3" x14ac:dyDescent="0.25">
      <c r="A139">
        <v>28</v>
      </c>
      <c r="B139" s="2">
        <v>22.22222</v>
      </c>
      <c r="C139" s="2">
        <f t="shared" si="2"/>
        <v>622.22216000000003</v>
      </c>
    </row>
    <row r="140" spans="1:3" x14ac:dyDescent="0.25">
      <c r="A140">
        <v>48</v>
      </c>
      <c r="B140" s="2">
        <v>22.22222</v>
      </c>
      <c r="C140" s="2">
        <f t="shared" si="2"/>
        <v>1066.6665600000001</v>
      </c>
    </row>
    <row r="141" spans="1:3" x14ac:dyDescent="0.25">
      <c r="A141">
        <v>27</v>
      </c>
      <c r="B141" s="2">
        <v>22.22222</v>
      </c>
      <c r="C141" s="2">
        <f t="shared" si="2"/>
        <v>599.99994000000004</v>
      </c>
    </row>
    <row r="142" spans="1:3" x14ac:dyDescent="0.25">
      <c r="A142">
        <v>31</v>
      </c>
      <c r="B142" s="2">
        <v>22.22222</v>
      </c>
      <c r="C142" s="2">
        <f t="shared" si="2"/>
        <v>688.88882000000001</v>
      </c>
    </row>
    <row r="143" spans="1:3" x14ac:dyDescent="0.25">
      <c r="A143">
        <v>49</v>
      </c>
      <c r="B143" s="2">
        <v>22.22222</v>
      </c>
      <c r="C143" s="2">
        <f t="shared" si="2"/>
        <v>1088.88878</v>
      </c>
    </row>
    <row r="144" spans="1:3" x14ac:dyDescent="0.25">
      <c r="A144">
        <v>26</v>
      </c>
      <c r="B144" s="2">
        <v>22.22222</v>
      </c>
      <c r="C144" s="2">
        <f t="shared" si="2"/>
        <v>577.77772000000004</v>
      </c>
    </row>
    <row r="145" spans="1:3" x14ac:dyDescent="0.25">
      <c r="A145">
        <v>28</v>
      </c>
      <c r="B145" s="2">
        <v>22.22222</v>
      </c>
      <c r="C145" s="2">
        <f t="shared" si="2"/>
        <v>622.22216000000003</v>
      </c>
    </row>
    <row r="146" spans="1:3" x14ac:dyDescent="0.25">
      <c r="A146">
        <v>35</v>
      </c>
      <c r="B146" s="2">
        <v>22.22222</v>
      </c>
      <c r="C146" s="2">
        <f t="shared" si="2"/>
        <v>777.77769999999998</v>
      </c>
    </row>
    <row r="147" spans="1:3" x14ac:dyDescent="0.25">
      <c r="A147">
        <v>58</v>
      </c>
      <c r="B147" s="2">
        <v>22.22222</v>
      </c>
      <c r="C147" s="2">
        <f t="shared" si="2"/>
        <v>1288.88876</v>
      </c>
    </row>
    <row r="148" spans="1:3" x14ac:dyDescent="0.25">
      <c r="A148">
        <v>63</v>
      </c>
      <c r="B148" s="2">
        <v>22.22222</v>
      </c>
      <c r="C148" s="2">
        <f t="shared" si="2"/>
        <v>1399.9998599999999</v>
      </c>
    </row>
    <row r="149" spans="1:3" x14ac:dyDescent="0.25">
      <c r="A149">
        <v>36</v>
      </c>
      <c r="B149" s="2">
        <v>22.22222</v>
      </c>
      <c r="C149" s="2">
        <f t="shared" si="2"/>
        <v>799.99991999999997</v>
      </c>
    </row>
    <row r="150" spans="1:3" x14ac:dyDescent="0.25">
      <c r="A150">
        <v>61</v>
      </c>
      <c r="B150" s="2">
        <v>22.22222</v>
      </c>
      <c r="C150" s="2">
        <f t="shared" si="2"/>
        <v>1355.5554199999999</v>
      </c>
    </row>
    <row r="151" spans="1:3" x14ac:dyDescent="0.25">
      <c r="A151">
        <v>35</v>
      </c>
      <c r="B151" s="2">
        <v>22.22222</v>
      </c>
      <c r="C151" s="2">
        <f t="shared" si="2"/>
        <v>777.77769999999998</v>
      </c>
    </row>
    <row r="152" spans="1:3" x14ac:dyDescent="0.25">
      <c r="A152">
        <v>31</v>
      </c>
      <c r="B152" s="2">
        <v>22.22222</v>
      </c>
      <c r="C152" s="2">
        <f t="shared" si="2"/>
        <v>688.88882000000001</v>
      </c>
    </row>
    <row r="153" spans="1:3" x14ac:dyDescent="0.25">
      <c r="A153">
        <v>23</v>
      </c>
      <c r="B153" s="2">
        <v>22.22222</v>
      </c>
      <c r="C153" s="2">
        <f t="shared" si="2"/>
        <v>511.11106000000001</v>
      </c>
    </row>
    <row r="154" spans="1:3" x14ac:dyDescent="0.25">
      <c r="A154">
        <v>57</v>
      </c>
      <c r="B154" s="2">
        <v>22.22222</v>
      </c>
      <c r="C154" s="2">
        <f t="shared" si="2"/>
        <v>1266.6665399999999</v>
      </c>
    </row>
    <row r="155" spans="1:3" x14ac:dyDescent="0.25">
      <c r="A155">
        <v>55</v>
      </c>
      <c r="B155" s="2">
        <v>22.22222</v>
      </c>
      <c r="C155" s="2">
        <f t="shared" si="2"/>
        <v>1222.2221</v>
      </c>
    </row>
    <row r="156" spans="1:3" x14ac:dyDescent="0.25">
      <c r="A156">
        <v>43</v>
      </c>
      <c r="B156" s="2">
        <v>22.22222</v>
      </c>
      <c r="C156" s="2">
        <f t="shared" si="2"/>
        <v>955.55546000000004</v>
      </c>
    </row>
    <row r="157" spans="1:3" x14ac:dyDescent="0.25">
      <c r="A157">
        <v>26</v>
      </c>
      <c r="B157" s="2">
        <v>22.22222</v>
      </c>
      <c r="C157" s="2">
        <f t="shared" si="2"/>
        <v>577.77772000000004</v>
      </c>
    </row>
    <row r="158" spans="1:3" x14ac:dyDescent="0.25">
      <c r="A158">
        <v>29</v>
      </c>
      <c r="B158" s="2">
        <v>22.22222</v>
      </c>
      <c r="C158" s="2">
        <f t="shared" si="2"/>
        <v>644.44438000000002</v>
      </c>
    </row>
    <row r="159" spans="1:3" x14ac:dyDescent="0.25">
      <c r="A159">
        <v>34</v>
      </c>
      <c r="B159" s="2">
        <v>22.22222</v>
      </c>
      <c r="C159" s="2">
        <f t="shared" si="2"/>
        <v>755.55547999999999</v>
      </c>
    </row>
    <row r="160" spans="1:3" x14ac:dyDescent="0.25">
      <c r="A160">
        <v>55</v>
      </c>
      <c r="B160" s="2">
        <v>22.22222</v>
      </c>
      <c r="C160" s="2">
        <f t="shared" si="2"/>
        <v>1222.2221</v>
      </c>
    </row>
    <row r="161" spans="1:3" x14ac:dyDescent="0.25">
      <c r="A161">
        <v>64</v>
      </c>
      <c r="B161" s="2">
        <v>22.22222</v>
      </c>
      <c r="C161" s="2">
        <f t="shared" si="2"/>
        <v>1422.22208</v>
      </c>
    </row>
    <row r="162" spans="1:3" x14ac:dyDescent="0.25">
      <c r="A162">
        <v>38</v>
      </c>
      <c r="B162" s="2">
        <v>22.22222</v>
      </c>
      <c r="C162" s="2">
        <f t="shared" si="2"/>
        <v>844.44435999999996</v>
      </c>
    </row>
    <row r="163" spans="1:3" x14ac:dyDescent="0.25">
      <c r="A163">
        <v>30</v>
      </c>
      <c r="B163" s="2">
        <v>22.22222</v>
      </c>
      <c r="C163" s="2">
        <f t="shared" si="2"/>
        <v>666.66660000000002</v>
      </c>
    </row>
    <row r="164" spans="1:3" x14ac:dyDescent="0.25">
      <c r="A164">
        <v>61</v>
      </c>
      <c r="B164" s="2">
        <v>22.22222</v>
      </c>
      <c r="C164" s="2">
        <f t="shared" si="2"/>
        <v>1355.5554199999999</v>
      </c>
    </row>
    <row r="165" spans="1:3" x14ac:dyDescent="0.25">
      <c r="A165">
        <v>42</v>
      </c>
      <c r="B165" s="2">
        <v>22.22222</v>
      </c>
      <c r="C165" s="2">
        <f t="shared" si="2"/>
        <v>933.33324000000005</v>
      </c>
    </row>
    <row r="166" spans="1:3" x14ac:dyDescent="0.25">
      <c r="A166">
        <v>24</v>
      </c>
      <c r="B166" s="2">
        <v>22.22222</v>
      </c>
      <c r="C166" s="2">
        <f t="shared" si="2"/>
        <v>533.33328000000006</v>
      </c>
    </row>
    <row r="167" spans="1:3" x14ac:dyDescent="0.25">
      <c r="A167">
        <v>39</v>
      </c>
      <c r="B167" s="2">
        <v>22.22222</v>
      </c>
      <c r="C167" s="2">
        <f t="shared" si="2"/>
        <v>866.66657999999995</v>
      </c>
    </row>
    <row r="168" spans="1:3" x14ac:dyDescent="0.25">
      <c r="A168">
        <v>30</v>
      </c>
      <c r="B168" s="2">
        <v>22.22222</v>
      </c>
      <c r="C168" s="2">
        <f t="shared" si="2"/>
        <v>666.66660000000002</v>
      </c>
    </row>
    <row r="169" spans="1:3" x14ac:dyDescent="0.25">
      <c r="A169">
        <v>60</v>
      </c>
      <c r="B169" s="2">
        <v>22.22222</v>
      </c>
      <c r="C169" s="2">
        <f t="shared" si="2"/>
        <v>1333.3332</v>
      </c>
    </row>
    <row r="170" spans="1:3" x14ac:dyDescent="0.25">
      <c r="A170">
        <v>62</v>
      </c>
      <c r="B170" s="2">
        <v>22.22222</v>
      </c>
      <c r="C170" s="2">
        <f t="shared" si="2"/>
        <v>1377.77764</v>
      </c>
    </row>
    <row r="171" spans="1:3" x14ac:dyDescent="0.25">
      <c r="A171">
        <v>48</v>
      </c>
      <c r="B171" s="2">
        <v>22.22222</v>
      </c>
      <c r="C171" s="2">
        <f t="shared" si="2"/>
        <v>1066.6665600000001</v>
      </c>
    </row>
    <row r="172" spans="1:3" x14ac:dyDescent="0.25">
      <c r="A172">
        <v>31</v>
      </c>
      <c r="B172" s="2">
        <v>22.22222</v>
      </c>
      <c r="C172" s="2">
        <f t="shared" si="2"/>
        <v>688.88882000000001</v>
      </c>
    </row>
    <row r="173" spans="1:3" x14ac:dyDescent="0.25">
      <c r="A173">
        <v>41</v>
      </c>
      <c r="B173" s="2">
        <v>22.22222</v>
      </c>
      <c r="C173" s="2">
        <f t="shared" si="2"/>
        <v>911.11102000000005</v>
      </c>
    </row>
    <row r="174" spans="1:3" x14ac:dyDescent="0.25">
      <c r="A174">
        <v>37</v>
      </c>
      <c r="B174" s="2">
        <v>22.22222</v>
      </c>
      <c r="C174" s="2">
        <f t="shared" si="2"/>
        <v>822.22213999999997</v>
      </c>
    </row>
    <row r="175" spans="1:3" x14ac:dyDescent="0.25">
      <c r="A175">
        <v>61</v>
      </c>
      <c r="B175" s="2">
        <v>22.22222</v>
      </c>
      <c r="C175" s="2">
        <f t="shared" si="2"/>
        <v>1355.5554199999999</v>
      </c>
    </row>
    <row r="176" spans="1:3" x14ac:dyDescent="0.25">
      <c r="A176">
        <v>25</v>
      </c>
      <c r="B176" s="2">
        <v>22.22222</v>
      </c>
      <c r="C176" s="2">
        <f t="shared" si="2"/>
        <v>555.55550000000005</v>
      </c>
    </row>
    <row r="177" spans="1:3" x14ac:dyDescent="0.25">
      <c r="A177">
        <v>32</v>
      </c>
      <c r="B177" s="2">
        <v>22.22222</v>
      </c>
      <c r="C177" s="2">
        <f t="shared" si="2"/>
        <v>711.11104</v>
      </c>
    </row>
    <row r="178" spans="1:3" x14ac:dyDescent="0.25">
      <c r="A178">
        <v>27</v>
      </c>
      <c r="B178" s="2">
        <v>22.22222</v>
      </c>
      <c r="C178" s="2">
        <f t="shared" si="2"/>
        <v>599.99994000000004</v>
      </c>
    </row>
    <row r="179" spans="1:3" x14ac:dyDescent="0.25">
      <c r="A179">
        <v>27</v>
      </c>
      <c r="B179" s="2">
        <v>22.22222</v>
      </c>
      <c r="C179" s="2">
        <f t="shared" si="2"/>
        <v>599.99994000000004</v>
      </c>
    </row>
    <row r="180" spans="1:3" x14ac:dyDescent="0.25">
      <c r="A180">
        <v>25</v>
      </c>
      <c r="B180" s="2">
        <v>22.22222</v>
      </c>
      <c r="C180" s="2">
        <f t="shared" si="2"/>
        <v>555.55550000000005</v>
      </c>
    </row>
    <row r="181" spans="1:3" x14ac:dyDescent="0.25">
      <c r="A181">
        <v>57</v>
      </c>
      <c r="B181" s="2">
        <v>22.22222</v>
      </c>
      <c r="C181" s="2">
        <f t="shared" si="2"/>
        <v>1266.6665399999999</v>
      </c>
    </row>
    <row r="182" spans="1:3" x14ac:dyDescent="0.25">
      <c r="A182">
        <v>50</v>
      </c>
      <c r="B182" s="2">
        <v>22.22222</v>
      </c>
      <c r="C182" s="2">
        <f t="shared" si="2"/>
        <v>1111.1110000000001</v>
      </c>
    </row>
    <row r="183" spans="1:3" x14ac:dyDescent="0.25">
      <c r="A183">
        <v>29</v>
      </c>
      <c r="B183" s="2">
        <v>22.22222</v>
      </c>
      <c r="C183" s="2">
        <f t="shared" si="2"/>
        <v>644.44438000000002</v>
      </c>
    </row>
    <row r="184" spans="1:3" x14ac:dyDescent="0.25">
      <c r="A184">
        <v>42</v>
      </c>
      <c r="B184" s="2">
        <v>22.22222</v>
      </c>
      <c r="C184" s="2">
        <f t="shared" si="2"/>
        <v>933.33324000000005</v>
      </c>
    </row>
    <row r="185" spans="1:3" x14ac:dyDescent="0.25">
      <c r="A185">
        <v>28</v>
      </c>
      <c r="B185" s="2">
        <v>22.22222</v>
      </c>
      <c r="C185" s="2">
        <f t="shared" si="2"/>
        <v>622.22216000000003</v>
      </c>
    </row>
    <row r="186" spans="1:3" x14ac:dyDescent="0.25">
      <c r="A186">
        <v>61</v>
      </c>
      <c r="B186" s="2">
        <v>22.22222</v>
      </c>
      <c r="C186" s="2">
        <f t="shared" si="2"/>
        <v>1355.5554199999999</v>
      </c>
    </row>
    <row r="187" spans="1:3" x14ac:dyDescent="0.25">
      <c r="A187">
        <v>39</v>
      </c>
      <c r="B187" s="2">
        <v>22.22222</v>
      </c>
      <c r="C187" s="2">
        <f t="shared" si="2"/>
        <v>866.66657999999995</v>
      </c>
    </row>
    <row r="188" spans="1:3" x14ac:dyDescent="0.25">
      <c r="A188">
        <v>35</v>
      </c>
      <c r="B188" s="2">
        <v>22.22222</v>
      </c>
      <c r="C188" s="2">
        <f t="shared" si="2"/>
        <v>777.77769999999998</v>
      </c>
    </row>
    <row r="189" spans="1:3" x14ac:dyDescent="0.25">
      <c r="A189">
        <v>57</v>
      </c>
      <c r="B189" s="2">
        <v>22.22222</v>
      </c>
      <c r="C189" s="2">
        <f t="shared" si="2"/>
        <v>1266.6665399999999</v>
      </c>
    </row>
    <row r="190" spans="1:3" x14ac:dyDescent="0.25">
      <c r="A190">
        <v>32</v>
      </c>
      <c r="B190" s="2">
        <v>22.22222</v>
      </c>
      <c r="C190" s="2">
        <f t="shared" si="2"/>
        <v>711.11104</v>
      </c>
    </row>
    <row r="191" spans="1:3" x14ac:dyDescent="0.25">
      <c r="A191">
        <v>61</v>
      </c>
      <c r="B191" s="2">
        <v>22.22222</v>
      </c>
      <c r="C191" s="2">
        <f t="shared" si="2"/>
        <v>1355.5554199999999</v>
      </c>
    </row>
    <row r="192" spans="1:3" x14ac:dyDescent="0.25">
      <c r="A192">
        <v>28</v>
      </c>
      <c r="B192" s="2">
        <v>22.22222</v>
      </c>
      <c r="C192" s="2">
        <f t="shared" si="2"/>
        <v>622.22216000000003</v>
      </c>
    </row>
    <row r="193" spans="1:3" x14ac:dyDescent="0.25">
      <c r="A193">
        <v>26</v>
      </c>
      <c r="B193" s="2">
        <v>22.22222</v>
      </c>
      <c r="C193" s="2">
        <f t="shared" si="2"/>
        <v>577.77772000000004</v>
      </c>
    </row>
    <row r="194" spans="1:3" x14ac:dyDescent="0.25">
      <c r="A194">
        <v>33</v>
      </c>
      <c r="B194" s="2">
        <v>22.22222</v>
      </c>
      <c r="C194" s="2">
        <f t="shared" si="2"/>
        <v>733.33326</v>
      </c>
    </row>
    <row r="195" spans="1:3" x14ac:dyDescent="0.25">
      <c r="A195">
        <v>36</v>
      </c>
      <c r="B195" s="2">
        <v>22.22222</v>
      </c>
      <c r="C195" s="2">
        <f t="shared" si="2"/>
        <v>799.99991999999997</v>
      </c>
    </row>
    <row r="196" spans="1:3" x14ac:dyDescent="0.25">
      <c r="A196">
        <v>33</v>
      </c>
      <c r="B196" s="2">
        <v>22.22222</v>
      </c>
      <c r="C196" s="2">
        <f t="shared" si="2"/>
        <v>733.33326</v>
      </c>
    </row>
    <row r="197" spans="1:3" x14ac:dyDescent="0.25">
      <c r="A197">
        <v>55</v>
      </c>
      <c r="B197" s="2">
        <v>22.22222</v>
      </c>
      <c r="C197" s="2">
        <f t="shared" ref="C197:C233" si="3">A197*B197</f>
        <v>1222.2221</v>
      </c>
    </row>
    <row r="198" spans="1:3" x14ac:dyDescent="0.25">
      <c r="A198">
        <v>55</v>
      </c>
      <c r="B198" s="2">
        <v>22.22222</v>
      </c>
      <c r="C198" s="2">
        <f t="shared" si="3"/>
        <v>1222.2221</v>
      </c>
    </row>
    <row r="199" spans="1:3" x14ac:dyDescent="0.25">
      <c r="A199">
        <v>45</v>
      </c>
      <c r="B199" s="2">
        <v>22.22222</v>
      </c>
      <c r="C199" s="2">
        <f t="shared" si="3"/>
        <v>999.99990000000003</v>
      </c>
    </row>
    <row r="200" spans="1:3" x14ac:dyDescent="0.25">
      <c r="A200">
        <v>26</v>
      </c>
      <c r="B200" s="2">
        <v>22.22222</v>
      </c>
      <c r="C200" s="2">
        <f t="shared" si="3"/>
        <v>577.77772000000004</v>
      </c>
    </row>
    <row r="201" spans="1:3" x14ac:dyDescent="0.25">
      <c r="A201">
        <v>35</v>
      </c>
      <c r="B201" s="2">
        <v>22.22222</v>
      </c>
      <c r="C201" s="2">
        <f t="shared" si="3"/>
        <v>777.77769999999998</v>
      </c>
    </row>
    <row r="202" spans="1:3" x14ac:dyDescent="0.25">
      <c r="A202">
        <v>52</v>
      </c>
      <c r="B202" s="2">
        <v>22.22222</v>
      </c>
      <c r="C202" s="2">
        <f t="shared" si="3"/>
        <v>1155.5554400000001</v>
      </c>
    </row>
    <row r="203" spans="1:3" x14ac:dyDescent="0.25">
      <c r="A203">
        <v>38</v>
      </c>
      <c r="B203" s="2">
        <v>22.22222</v>
      </c>
      <c r="C203" s="2">
        <f t="shared" si="3"/>
        <v>844.44435999999996</v>
      </c>
    </row>
    <row r="204" spans="1:3" x14ac:dyDescent="0.25">
      <c r="A204">
        <v>49</v>
      </c>
      <c r="B204" s="2">
        <v>22.22222</v>
      </c>
      <c r="C204" s="2">
        <f t="shared" si="3"/>
        <v>1088.88878</v>
      </c>
    </row>
    <row r="205" spans="1:3" x14ac:dyDescent="0.25">
      <c r="A205">
        <v>49</v>
      </c>
      <c r="B205" s="2">
        <v>22.22222</v>
      </c>
      <c r="C205" s="2">
        <f t="shared" si="3"/>
        <v>1088.88878</v>
      </c>
    </row>
    <row r="206" spans="1:3" x14ac:dyDescent="0.25">
      <c r="A206">
        <v>42</v>
      </c>
      <c r="B206" s="2">
        <v>22.22222</v>
      </c>
      <c r="C206" s="2">
        <f t="shared" si="3"/>
        <v>933.33324000000005</v>
      </c>
    </row>
    <row r="207" spans="1:3" x14ac:dyDescent="0.25">
      <c r="A207">
        <v>58</v>
      </c>
      <c r="B207" s="2">
        <v>22.22222</v>
      </c>
      <c r="C207" s="2">
        <f t="shared" si="3"/>
        <v>1288.88876</v>
      </c>
    </row>
    <row r="208" spans="1:3" x14ac:dyDescent="0.25">
      <c r="A208">
        <v>56</v>
      </c>
      <c r="B208" s="2">
        <v>22.22222</v>
      </c>
      <c r="C208" s="2">
        <f t="shared" si="3"/>
        <v>1244.4443200000001</v>
      </c>
    </row>
    <row r="209" spans="1:3" x14ac:dyDescent="0.25">
      <c r="A209">
        <v>49</v>
      </c>
      <c r="B209" s="2">
        <v>22.22222</v>
      </c>
      <c r="C209" s="2">
        <f t="shared" si="3"/>
        <v>1088.88878</v>
      </c>
    </row>
    <row r="210" spans="1:3" x14ac:dyDescent="0.25">
      <c r="A210">
        <v>25</v>
      </c>
      <c r="B210" s="2">
        <v>22.22222</v>
      </c>
      <c r="C210" s="2">
        <f t="shared" si="3"/>
        <v>555.55550000000005</v>
      </c>
    </row>
    <row r="211" spans="1:3" x14ac:dyDescent="0.25">
      <c r="A211">
        <v>30</v>
      </c>
      <c r="B211" s="2">
        <v>22.22222</v>
      </c>
      <c r="C211" s="2">
        <f t="shared" si="3"/>
        <v>666.66660000000002</v>
      </c>
    </row>
    <row r="212" spans="1:3" x14ac:dyDescent="0.25">
      <c r="A212">
        <v>25</v>
      </c>
      <c r="B212" s="2">
        <v>22.22222</v>
      </c>
      <c r="C212" s="2">
        <f t="shared" si="3"/>
        <v>555.55550000000005</v>
      </c>
    </row>
    <row r="213" spans="1:3" x14ac:dyDescent="0.25">
      <c r="A213">
        <v>31</v>
      </c>
      <c r="B213" s="2">
        <v>22.22222</v>
      </c>
      <c r="C213" s="2">
        <f t="shared" si="3"/>
        <v>688.88882000000001</v>
      </c>
    </row>
    <row r="214" spans="1:3" x14ac:dyDescent="0.25">
      <c r="A214">
        <v>46</v>
      </c>
      <c r="B214" s="2">
        <v>22.22222</v>
      </c>
      <c r="C214" s="2">
        <f t="shared" si="3"/>
        <v>1022.22212</v>
      </c>
    </row>
    <row r="215" spans="1:3" x14ac:dyDescent="0.25">
      <c r="A215">
        <v>26</v>
      </c>
      <c r="B215" s="2">
        <v>22.22222</v>
      </c>
      <c r="C215" s="2">
        <f t="shared" si="3"/>
        <v>577.77772000000004</v>
      </c>
    </row>
    <row r="216" spans="1:3" x14ac:dyDescent="0.25">
      <c r="A216">
        <v>39</v>
      </c>
      <c r="B216" s="2">
        <v>22.22222</v>
      </c>
      <c r="C216" s="2">
        <f t="shared" si="3"/>
        <v>866.66657999999995</v>
      </c>
    </row>
    <row r="217" spans="1:3" x14ac:dyDescent="0.25">
      <c r="A217">
        <v>41</v>
      </c>
      <c r="B217" s="2">
        <v>22.22222</v>
      </c>
      <c r="C217" s="2">
        <f t="shared" si="3"/>
        <v>911.11102000000005</v>
      </c>
    </row>
    <row r="218" spans="1:3" x14ac:dyDescent="0.25">
      <c r="A218">
        <v>65</v>
      </c>
      <c r="B218" s="2">
        <v>22.22222</v>
      </c>
      <c r="C218" s="2">
        <f t="shared" si="3"/>
        <v>1444.4443000000001</v>
      </c>
    </row>
    <row r="219" spans="1:3" x14ac:dyDescent="0.25">
      <c r="A219">
        <v>48</v>
      </c>
      <c r="B219" s="2">
        <v>22.22222</v>
      </c>
      <c r="C219" s="2">
        <f t="shared" si="3"/>
        <v>1066.6665600000001</v>
      </c>
    </row>
    <row r="220" spans="1:3" x14ac:dyDescent="0.25">
      <c r="A220">
        <v>26</v>
      </c>
      <c r="B220" s="2">
        <v>22.22222</v>
      </c>
      <c r="C220" s="2">
        <f t="shared" si="3"/>
        <v>577.77772000000004</v>
      </c>
    </row>
    <row r="221" spans="1:3" x14ac:dyDescent="0.25">
      <c r="A221">
        <v>44</v>
      </c>
      <c r="B221" s="2">
        <v>22.22222</v>
      </c>
      <c r="C221" s="2">
        <f t="shared" si="3"/>
        <v>977.77768000000003</v>
      </c>
    </row>
    <row r="222" spans="1:3" x14ac:dyDescent="0.25">
      <c r="A222">
        <v>39</v>
      </c>
      <c r="B222" s="2">
        <v>22.22222</v>
      </c>
      <c r="C222" s="2">
        <f t="shared" si="3"/>
        <v>866.66657999999995</v>
      </c>
    </row>
    <row r="223" spans="1:3" x14ac:dyDescent="0.25">
      <c r="A223">
        <v>32</v>
      </c>
      <c r="B223" s="2">
        <v>22.22222</v>
      </c>
      <c r="C223" s="2">
        <f t="shared" si="3"/>
        <v>711.11104</v>
      </c>
    </row>
    <row r="224" spans="1:3" x14ac:dyDescent="0.25">
      <c r="A224">
        <v>62</v>
      </c>
      <c r="B224" s="2">
        <v>22.22222</v>
      </c>
      <c r="C224" s="2">
        <f t="shared" si="3"/>
        <v>1377.77764</v>
      </c>
    </row>
    <row r="225" spans="1:3" x14ac:dyDescent="0.25">
      <c r="A225">
        <v>28</v>
      </c>
      <c r="B225" s="2">
        <v>22.22222</v>
      </c>
      <c r="C225" s="2">
        <f t="shared" si="3"/>
        <v>622.22216000000003</v>
      </c>
    </row>
    <row r="226" spans="1:3" x14ac:dyDescent="0.25">
      <c r="A226">
        <v>29</v>
      </c>
      <c r="B226" s="2">
        <v>22.22222</v>
      </c>
      <c r="C226" s="2">
        <f t="shared" si="3"/>
        <v>644.44438000000002</v>
      </c>
    </row>
    <row r="227" spans="1:3" x14ac:dyDescent="0.25">
      <c r="A227">
        <v>61</v>
      </c>
      <c r="B227" s="2">
        <v>22.22222</v>
      </c>
      <c r="C227" s="2">
        <f t="shared" si="3"/>
        <v>1355.5554199999999</v>
      </c>
    </row>
    <row r="228" spans="1:3" x14ac:dyDescent="0.25">
      <c r="A228">
        <v>68</v>
      </c>
      <c r="B228" s="2">
        <v>22.22222</v>
      </c>
      <c r="C228" s="2">
        <f t="shared" si="3"/>
        <v>1511.11096</v>
      </c>
    </row>
    <row r="229" spans="1:3" x14ac:dyDescent="0.25">
      <c r="A229">
        <v>31</v>
      </c>
      <c r="B229" s="2">
        <v>22.22222</v>
      </c>
      <c r="C229" s="2">
        <f t="shared" si="3"/>
        <v>688.88882000000001</v>
      </c>
    </row>
    <row r="230" spans="1:3" x14ac:dyDescent="0.25">
      <c r="A230">
        <v>44</v>
      </c>
      <c r="B230" s="2">
        <v>22.22222</v>
      </c>
      <c r="C230" s="2">
        <f t="shared" si="3"/>
        <v>977.77768000000003</v>
      </c>
    </row>
    <row r="231" spans="1:3" x14ac:dyDescent="0.25">
      <c r="A231">
        <v>27</v>
      </c>
      <c r="B231" s="2">
        <v>22.22222</v>
      </c>
      <c r="C231" s="2">
        <f t="shared" si="3"/>
        <v>599.99994000000004</v>
      </c>
    </row>
    <row r="232" spans="1:3" x14ac:dyDescent="0.25">
      <c r="A232">
        <v>47</v>
      </c>
      <c r="B232" s="2">
        <v>22.22222</v>
      </c>
      <c r="C232" s="2">
        <f t="shared" si="3"/>
        <v>1044.44434</v>
      </c>
    </row>
    <row r="233" spans="1:3" x14ac:dyDescent="0.25">
      <c r="A233">
        <v>39</v>
      </c>
      <c r="B233" s="2">
        <v>22.22222</v>
      </c>
      <c r="C233" s="2">
        <f t="shared" si="3"/>
        <v>866.66657999999995</v>
      </c>
    </row>
    <row r="234" spans="1:3" x14ac:dyDescent="0.25">
      <c r="A234">
        <f>COUNT(A5:A233)</f>
        <v>229</v>
      </c>
      <c r="B234" s="2"/>
      <c r="C234" s="2">
        <f>_xlfn.STDEV.P(C5:C233)</f>
        <v>277.2096360633667</v>
      </c>
    </row>
    <row r="235" spans="1:3" x14ac:dyDescent="0.25">
      <c r="B235" s="2"/>
      <c r="C235" s="2"/>
    </row>
    <row r="236" spans="1:3" x14ac:dyDescent="0.25">
      <c r="B236" s="2"/>
      <c r="C236" s="2"/>
    </row>
    <row r="237" spans="1:3" x14ac:dyDescent="0.25">
      <c r="A237" s="2" t="s">
        <v>7</v>
      </c>
      <c r="B237" s="2">
        <v>229</v>
      </c>
      <c r="C237" s="2"/>
    </row>
    <row r="238" spans="1:3" x14ac:dyDescent="0.25">
      <c r="A238" s="2" t="s">
        <v>7</v>
      </c>
      <c r="B238" s="2">
        <v>229</v>
      </c>
      <c r="C238" s="2"/>
    </row>
    <row r="239" spans="1:3" x14ac:dyDescent="0.25">
      <c r="A239" s="2" t="s">
        <v>203</v>
      </c>
      <c r="B239" s="2">
        <v>902.18</v>
      </c>
      <c r="C239" s="2"/>
    </row>
    <row r="240" spans="1:3" x14ac:dyDescent="0.25">
      <c r="A240" s="2" t="s">
        <v>10</v>
      </c>
      <c r="B240" s="2">
        <v>866.67</v>
      </c>
      <c r="C240" s="2"/>
    </row>
    <row r="241" spans="1:6" x14ac:dyDescent="0.25">
      <c r="A241" s="2" t="s">
        <v>11</v>
      </c>
      <c r="B241" s="2">
        <v>277.20999999999998</v>
      </c>
      <c r="C241" s="2"/>
    </row>
    <row r="242" spans="1:6" x14ac:dyDescent="0.25">
      <c r="B242" s="2"/>
      <c r="C242" s="2"/>
    </row>
    <row r="243" spans="1:6" x14ac:dyDescent="0.25">
      <c r="B243" s="2"/>
      <c r="C243" s="2"/>
    </row>
    <row r="244" spans="1:6" x14ac:dyDescent="0.25">
      <c r="A244" s="2" t="s">
        <v>30</v>
      </c>
      <c r="B244" s="2" t="s">
        <v>7</v>
      </c>
      <c r="C244" s="2"/>
    </row>
    <row r="245" spans="1:6" x14ac:dyDescent="0.25">
      <c r="B245" s="2"/>
      <c r="C245" s="2"/>
    </row>
    <row r="246" spans="1:6" x14ac:dyDescent="0.25">
      <c r="A246">
        <v>21</v>
      </c>
      <c r="B246" s="2">
        <v>22.22222</v>
      </c>
      <c r="C246" s="2">
        <f t="shared" ref="C246:C309" si="4">A246*B246</f>
        <v>466.66662000000002</v>
      </c>
      <c r="E246">
        <v>400</v>
      </c>
      <c r="F246">
        <v>1</v>
      </c>
    </row>
    <row r="247" spans="1:6" x14ac:dyDescent="0.25">
      <c r="A247">
        <v>23</v>
      </c>
      <c r="B247" s="2">
        <v>22.22222</v>
      </c>
      <c r="C247" s="2">
        <f t="shared" si="4"/>
        <v>511.11106000000001</v>
      </c>
    </row>
    <row r="248" spans="1:6" x14ac:dyDescent="0.25">
      <c r="A248">
        <v>23</v>
      </c>
      <c r="B248" s="2">
        <v>22.22222</v>
      </c>
      <c r="C248" s="2">
        <f t="shared" si="4"/>
        <v>511.11106000000001</v>
      </c>
    </row>
    <row r="249" spans="1:6" x14ac:dyDescent="0.25">
      <c r="A249">
        <v>23</v>
      </c>
      <c r="B249" s="2">
        <v>22.22222</v>
      </c>
      <c r="C249" s="2">
        <f t="shared" si="4"/>
        <v>511.11106000000001</v>
      </c>
    </row>
    <row r="250" spans="1:6" x14ac:dyDescent="0.25">
      <c r="A250">
        <v>23</v>
      </c>
      <c r="B250" s="2">
        <v>22.22222</v>
      </c>
      <c r="C250" s="2">
        <f t="shared" si="4"/>
        <v>511.11106000000001</v>
      </c>
    </row>
    <row r="251" spans="1:6" x14ac:dyDescent="0.25">
      <c r="A251">
        <v>24</v>
      </c>
      <c r="B251" s="2">
        <v>22.22222</v>
      </c>
      <c r="C251" s="2">
        <f t="shared" si="4"/>
        <v>533.33328000000006</v>
      </c>
    </row>
    <row r="252" spans="1:6" x14ac:dyDescent="0.25">
      <c r="A252">
        <v>24</v>
      </c>
      <c r="B252" s="2">
        <v>22.22222</v>
      </c>
      <c r="C252" s="2">
        <f t="shared" si="4"/>
        <v>533.33328000000006</v>
      </c>
    </row>
    <row r="253" spans="1:6" x14ac:dyDescent="0.25">
      <c r="A253">
        <v>24</v>
      </c>
      <c r="B253" s="2">
        <v>22.22222</v>
      </c>
      <c r="C253" s="2">
        <f t="shared" si="4"/>
        <v>533.33328000000006</v>
      </c>
    </row>
    <row r="254" spans="1:6" x14ac:dyDescent="0.25">
      <c r="A254">
        <v>24</v>
      </c>
      <c r="B254" s="2">
        <v>22.22222</v>
      </c>
      <c r="C254" s="2">
        <f t="shared" si="4"/>
        <v>533.33328000000006</v>
      </c>
    </row>
    <row r="255" spans="1:6" x14ac:dyDescent="0.25">
      <c r="A255">
        <v>24</v>
      </c>
      <c r="B255" s="2">
        <v>22.22222</v>
      </c>
      <c r="C255" s="2">
        <f t="shared" si="4"/>
        <v>533.33328000000006</v>
      </c>
    </row>
    <row r="256" spans="1:6" x14ac:dyDescent="0.25">
      <c r="A256">
        <v>24</v>
      </c>
      <c r="B256" s="2">
        <v>22.22222</v>
      </c>
      <c r="C256" s="2">
        <f t="shared" si="4"/>
        <v>533.33328000000006</v>
      </c>
    </row>
    <row r="257" spans="1:3" x14ac:dyDescent="0.25">
      <c r="A257">
        <v>24</v>
      </c>
      <c r="B257" s="2">
        <v>22.22222</v>
      </c>
      <c r="C257" s="2">
        <f t="shared" si="4"/>
        <v>533.33328000000006</v>
      </c>
    </row>
    <row r="258" spans="1:3" x14ac:dyDescent="0.25">
      <c r="A258">
        <v>24</v>
      </c>
      <c r="B258" s="2">
        <v>22.22222</v>
      </c>
      <c r="C258" s="2">
        <f t="shared" si="4"/>
        <v>533.33328000000006</v>
      </c>
    </row>
    <row r="259" spans="1:3" x14ac:dyDescent="0.25">
      <c r="A259">
        <v>24</v>
      </c>
      <c r="B259" s="2">
        <v>22.22222</v>
      </c>
      <c r="C259" s="2">
        <f t="shared" si="4"/>
        <v>533.33328000000006</v>
      </c>
    </row>
    <row r="260" spans="1:3" x14ac:dyDescent="0.25">
      <c r="A260">
        <v>25</v>
      </c>
      <c r="B260" s="2">
        <v>22.22222</v>
      </c>
      <c r="C260" s="2">
        <f t="shared" si="4"/>
        <v>555.55550000000005</v>
      </c>
    </row>
    <row r="261" spans="1:3" x14ac:dyDescent="0.25">
      <c r="A261">
        <v>25</v>
      </c>
      <c r="B261" s="2">
        <v>22.22222</v>
      </c>
      <c r="C261" s="2">
        <f t="shared" si="4"/>
        <v>555.55550000000005</v>
      </c>
    </row>
    <row r="262" spans="1:3" x14ac:dyDescent="0.25">
      <c r="A262">
        <v>25</v>
      </c>
      <c r="B262" s="2">
        <v>22.22222</v>
      </c>
      <c r="C262" s="2">
        <f t="shared" si="4"/>
        <v>555.55550000000005</v>
      </c>
    </row>
    <row r="263" spans="1:3" x14ac:dyDescent="0.25">
      <c r="A263">
        <v>25</v>
      </c>
      <c r="B263" s="2">
        <v>22.22222</v>
      </c>
      <c r="C263" s="2">
        <f t="shared" si="4"/>
        <v>555.55550000000005</v>
      </c>
    </row>
    <row r="264" spans="1:3" x14ac:dyDescent="0.25">
      <c r="A264">
        <v>25</v>
      </c>
      <c r="B264" s="2">
        <v>22.22222</v>
      </c>
      <c r="C264" s="2">
        <f t="shared" si="4"/>
        <v>555.55550000000005</v>
      </c>
    </row>
    <row r="265" spans="1:3" x14ac:dyDescent="0.25">
      <c r="A265">
        <v>25</v>
      </c>
      <c r="B265" s="2">
        <v>22.22222</v>
      </c>
      <c r="C265" s="2">
        <f t="shared" si="4"/>
        <v>555.55550000000005</v>
      </c>
    </row>
    <row r="266" spans="1:3" x14ac:dyDescent="0.25">
      <c r="A266">
        <v>25</v>
      </c>
      <c r="B266" s="2">
        <v>22.22222</v>
      </c>
      <c r="C266" s="2">
        <f t="shared" si="4"/>
        <v>555.55550000000005</v>
      </c>
    </row>
    <row r="267" spans="1:3" x14ac:dyDescent="0.25">
      <c r="A267">
        <v>25</v>
      </c>
      <c r="B267" s="2">
        <v>22.22222</v>
      </c>
      <c r="C267" s="2">
        <f t="shared" si="4"/>
        <v>555.55550000000005</v>
      </c>
    </row>
    <row r="268" spans="1:3" x14ac:dyDescent="0.25">
      <c r="A268">
        <v>25</v>
      </c>
      <c r="B268" s="2">
        <v>22.22222</v>
      </c>
      <c r="C268" s="2">
        <f t="shared" si="4"/>
        <v>555.55550000000005</v>
      </c>
    </row>
    <row r="269" spans="1:3" x14ac:dyDescent="0.25">
      <c r="A269">
        <v>25</v>
      </c>
      <c r="B269" s="2">
        <v>22.22222</v>
      </c>
      <c r="C269" s="2">
        <f t="shared" si="4"/>
        <v>555.55550000000005</v>
      </c>
    </row>
    <row r="270" spans="1:3" x14ac:dyDescent="0.25">
      <c r="A270">
        <v>25</v>
      </c>
      <c r="B270" s="2">
        <v>22.22222</v>
      </c>
      <c r="C270" s="2">
        <f t="shared" si="4"/>
        <v>555.55550000000005</v>
      </c>
    </row>
    <row r="271" spans="1:3" x14ac:dyDescent="0.25">
      <c r="A271">
        <v>25</v>
      </c>
      <c r="B271" s="2">
        <v>22.22222</v>
      </c>
      <c r="C271" s="2">
        <f t="shared" si="4"/>
        <v>555.55550000000005</v>
      </c>
    </row>
    <row r="272" spans="1:3" x14ac:dyDescent="0.25">
      <c r="A272">
        <v>26</v>
      </c>
      <c r="B272" s="2">
        <v>22.22222</v>
      </c>
      <c r="C272" s="2">
        <f t="shared" si="4"/>
        <v>577.77772000000004</v>
      </c>
    </row>
    <row r="273" spans="1:3" x14ac:dyDescent="0.25">
      <c r="A273">
        <v>26</v>
      </c>
      <c r="B273" s="2">
        <v>22.22222</v>
      </c>
      <c r="C273" s="2">
        <f t="shared" si="4"/>
        <v>577.77772000000004</v>
      </c>
    </row>
    <row r="274" spans="1:3" x14ac:dyDescent="0.25">
      <c r="A274">
        <v>26</v>
      </c>
      <c r="B274" s="2">
        <v>22.22222</v>
      </c>
      <c r="C274" s="2">
        <f t="shared" si="4"/>
        <v>577.77772000000004</v>
      </c>
    </row>
    <row r="275" spans="1:3" x14ac:dyDescent="0.25">
      <c r="A275">
        <v>26</v>
      </c>
      <c r="B275" s="2">
        <v>22.22222</v>
      </c>
      <c r="C275" s="2">
        <f t="shared" si="4"/>
        <v>577.77772000000004</v>
      </c>
    </row>
    <row r="276" spans="1:3" x14ac:dyDescent="0.25">
      <c r="A276">
        <v>26</v>
      </c>
      <c r="B276" s="2">
        <v>22.22222</v>
      </c>
      <c r="C276" s="2">
        <f t="shared" si="4"/>
        <v>577.77772000000004</v>
      </c>
    </row>
    <row r="277" spans="1:3" x14ac:dyDescent="0.25">
      <c r="A277">
        <v>26</v>
      </c>
      <c r="B277" s="2">
        <v>22.22222</v>
      </c>
      <c r="C277" s="2">
        <f t="shared" si="4"/>
        <v>577.77772000000004</v>
      </c>
    </row>
    <row r="278" spans="1:3" x14ac:dyDescent="0.25">
      <c r="A278">
        <v>26</v>
      </c>
      <c r="B278" s="2">
        <v>22.22222</v>
      </c>
      <c r="C278" s="2">
        <f t="shared" si="4"/>
        <v>577.77772000000004</v>
      </c>
    </row>
    <row r="279" spans="1:3" x14ac:dyDescent="0.25">
      <c r="A279">
        <v>26</v>
      </c>
      <c r="B279" s="2">
        <v>22.22222</v>
      </c>
      <c r="C279" s="2">
        <f t="shared" si="4"/>
        <v>577.77772000000004</v>
      </c>
    </row>
    <row r="280" spans="1:3" x14ac:dyDescent="0.25">
      <c r="A280">
        <v>26</v>
      </c>
      <c r="B280" s="2">
        <v>22.22222</v>
      </c>
      <c r="C280" s="2">
        <f t="shared" si="4"/>
        <v>577.77772000000004</v>
      </c>
    </row>
    <row r="281" spans="1:3" x14ac:dyDescent="0.25">
      <c r="A281">
        <v>26</v>
      </c>
      <c r="B281" s="2">
        <v>22.22222</v>
      </c>
      <c r="C281" s="2">
        <f t="shared" si="4"/>
        <v>577.77772000000004</v>
      </c>
    </row>
    <row r="282" spans="1:3" x14ac:dyDescent="0.25">
      <c r="A282">
        <v>26</v>
      </c>
      <c r="B282" s="2">
        <v>22.22222</v>
      </c>
      <c r="C282" s="2">
        <f t="shared" si="4"/>
        <v>577.77772000000004</v>
      </c>
    </row>
    <row r="283" spans="1:3" x14ac:dyDescent="0.25">
      <c r="A283">
        <v>27</v>
      </c>
      <c r="B283" s="2">
        <v>22.22222</v>
      </c>
      <c r="C283" s="2">
        <f t="shared" si="4"/>
        <v>599.99994000000004</v>
      </c>
    </row>
    <row r="284" spans="1:3" x14ac:dyDescent="0.25">
      <c r="A284">
        <v>27</v>
      </c>
      <c r="B284" s="2">
        <v>22.22222</v>
      </c>
      <c r="C284" s="2">
        <f t="shared" si="4"/>
        <v>599.99994000000004</v>
      </c>
    </row>
    <row r="285" spans="1:3" x14ac:dyDescent="0.25">
      <c r="A285">
        <v>27</v>
      </c>
      <c r="B285" s="2">
        <v>22.22222</v>
      </c>
      <c r="C285" s="2">
        <f t="shared" si="4"/>
        <v>599.99994000000004</v>
      </c>
    </row>
    <row r="286" spans="1:3" x14ac:dyDescent="0.25">
      <c r="A286">
        <v>27</v>
      </c>
      <c r="B286" s="2">
        <v>22.22222</v>
      </c>
      <c r="C286" s="2">
        <f t="shared" si="4"/>
        <v>599.99994000000004</v>
      </c>
    </row>
    <row r="287" spans="1:3" x14ac:dyDescent="0.25">
      <c r="A287">
        <v>27</v>
      </c>
      <c r="B287" s="2">
        <v>22.22222</v>
      </c>
      <c r="C287" s="2">
        <f t="shared" si="4"/>
        <v>599.99994000000004</v>
      </c>
    </row>
    <row r="288" spans="1:3" x14ac:dyDescent="0.25">
      <c r="A288">
        <v>27</v>
      </c>
      <c r="B288" s="2">
        <v>22.22222</v>
      </c>
      <c r="C288" s="2">
        <f t="shared" si="4"/>
        <v>599.99994000000004</v>
      </c>
    </row>
    <row r="289" spans="1:6" x14ac:dyDescent="0.25">
      <c r="A289">
        <v>27</v>
      </c>
      <c r="B289" s="2">
        <v>22.22222</v>
      </c>
      <c r="C289" s="2">
        <f t="shared" si="4"/>
        <v>599.99994000000004</v>
      </c>
    </row>
    <row r="290" spans="1:6" x14ac:dyDescent="0.25">
      <c r="A290">
        <v>27</v>
      </c>
      <c r="B290" s="2">
        <v>22.22222</v>
      </c>
      <c r="C290" s="2">
        <f t="shared" si="4"/>
        <v>599.99994000000004</v>
      </c>
    </row>
    <row r="291" spans="1:6" x14ac:dyDescent="0.25">
      <c r="A291">
        <v>27</v>
      </c>
      <c r="B291" s="2">
        <v>22.22222</v>
      </c>
      <c r="C291" s="2">
        <f t="shared" si="4"/>
        <v>599.99994000000004</v>
      </c>
      <c r="E291">
        <v>500</v>
      </c>
      <c r="F291">
        <v>44</v>
      </c>
    </row>
    <row r="292" spans="1:6" x14ac:dyDescent="0.25">
      <c r="A292">
        <v>28</v>
      </c>
      <c r="B292" s="2">
        <v>22.22222</v>
      </c>
      <c r="C292" s="2">
        <f t="shared" si="4"/>
        <v>622.22216000000003</v>
      </c>
      <c r="E292" t="s">
        <v>77</v>
      </c>
    </row>
    <row r="293" spans="1:6" x14ac:dyDescent="0.25">
      <c r="A293">
        <v>28</v>
      </c>
      <c r="B293" s="2">
        <v>22.22222</v>
      </c>
      <c r="C293" s="2">
        <f t="shared" si="4"/>
        <v>622.22216000000003</v>
      </c>
      <c r="E293">
        <f>291-247</f>
        <v>44</v>
      </c>
    </row>
    <row r="294" spans="1:6" x14ac:dyDescent="0.25">
      <c r="A294">
        <v>28</v>
      </c>
      <c r="B294" s="2">
        <v>22.22222</v>
      </c>
      <c r="C294" s="2">
        <f t="shared" si="4"/>
        <v>622.22216000000003</v>
      </c>
    </row>
    <row r="295" spans="1:6" x14ac:dyDescent="0.25">
      <c r="A295">
        <v>28</v>
      </c>
      <c r="B295" s="2">
        <v>22.22222</v>
      </c>
      <c r="C295" s="2">
        <f t="shared" si="4"/>
        <v>622.22216000000003</v>
      </c>
    </row>
    <row r="296" spans="1:6" x14ac:dyDescent="0.25">
      <c r="A296">
        <v>28</v>
      </c>
      <c r="B296" s="2">
        <v>22.22222</v>
      </c>
      <c r="C296" s="2">
        <f t="shared" si="4"/>
        <v>622.22216000000003</v>
      </c>
    </row>
    <row r="297" spans="1:6" x14ac:dyDescent="0.25">
      <c r="A297">
        <v>28</v>
      </c>
      <c r="B297" s="2">
        <v>22.22222</v>
      </c>
      <c r="C297" s="2">
        <f t="shared" si="4"/>
        <v>622.22216000000003</v>
      </c>
    </row>
    <row r="298" spans="1:6" x14ac:dyDescent="0.25">
      <c r="A298">
        <v>28</v>
      </c>
      <c r="B298" s="2">
        <v>22.22222</v>
      </c>
      <c r="C298" s="2">
        <f t="shared" si="4"/>
        <v>622.22216000000003</v>
      </c>
    </row>
    <row r="299" spans="1:6" x14ac:dyDescent="0.25">
      <c r="A299">
        <v>29</v>
      </c>
      <c r="B299" s="2">
        <v>22.22222</v>
      </c>
      <c r="C299" s="2">
        <f t="shared" si="4"/>
        <v>644.44438000000002</v>
      </c>
    </row>
    <row r="300" spans="1:6" x14ac:dyDescent="0.25">
      <c r="A300">
        <v>29</v>
      </c>
      <c r="B300" s="2">
        <v>22.22222</v>
      </c>
      <c r="C300" s="2">
        <f t="shared" si="4"/>
        <v>644.44438000000002</v>
      </c>
    </row>
    <row r="301" spans="1:6" x14ac:dyDescent="0.25">
      <c r="A301">
        <v>29</v>
      </c>
      <c r="B301" s="2">
        <v>22.22222</v>
      </c>
      <c r="C301" s="2">
        <f t="shared" si="4"/>
        <v>644.44438000000002</v>
      </c>
    </row>
    <row r="302" spans="1:6" x14ac:dyDescent="0.25">
      <c r="A302">
        <v>29</v>
      </c>
      <c r="B302" s="2">
        <v>22.22222</v>
      </c>
      <c r="C302" s="2">
        <f t="shared" si="4"/>
        <v>644.44438000000002</v>
      </c>
    </row>
    <row r="303" spans="1:6" x14ac:dyDescent="0.25">
      <c r="A303">
        <v>29</v>
      </c>
      <c r="B303" s="2">
        <v>22.22222</v>
      </c>
      <c r="C303" s="2">
        <f t="shared" si="4"/>
        <v>644.44438000000002</v>
      </c>
    </row>
    <row r="304" spans="1:6" x14ac:dyDescent="0.25">
      <c r="A304">
        <v>29</v>
      </c>
      <c r="B304" s="2">
        <v>22.22222</v>
      </c>
      <c r="C304" s="2">
        <f t="shared" si="4"/>
        <v>644.44438000000002</v>
      </c>
    </row>
    <row r="305" spans="1:6" x14ac:dyDescent="0.25">
      <c r="A305">
        <v>30</v>
      </c>
      <c r="B305" s="2">
        <v>22.22222</v>
      </c>
      <c r="C305" s="2">
        <f t="shared" si="4"/>
        <v>666.66660000000002</v>
      </c>
    </row>
    <row r="306" spans="1:6" x14ac:dyDescent="0.25">
      <c r="A306">
        <v>30</v>
      </c>
      <c r="B306" s="2">
        <v>22.22222</v>
      </c>
      <c r="C306" s="2">
        <f t="shared" si="4"/>
        <v>666.66660000000002</v>
      </c>
    </row>
    <row r="307" spans="1:6" x14ac:dyDescent="0.25">
      <c r="A307">
        <v>30</v>
      </c>
      <c r="B307" s="2">
        <v>22.22222</v>
      </c>
      <c r="C307" s="2">
        <f t="shared" si="4"/>
        <v>666.66660000000002</v>
      </c>
    </row>
    <row r="308" spans="1:6" x14ac:dyDescent="0.25">
      <c r="A308">
        <v>30</v>
      </c>
      <c r="B308" s="2">
        <v>22.22222</v>
      </c>
      <c r="C308" s="2">
        <f t="shared" si="4"/>
        <v>666.66660000000002</v>
      </c>
    </row>
    <row r="309" spans="1:6" x14ac:dyDescent="0.25">
      <c r="A309">
        <v>30</v>
      </c>
      <c r="B309" s="2">
        <v>22.22222</v>
      </c>
      <c r="C309" s="2">
        <f t="shared" si="4"/>
        <v>666.66660000000002</v>
      </c>
    </row>
    <row r="310" spans="1:6" x14ac:dyDescent="0.25">
      <c r="A310">
        <v>30</v>
      </c>
      <c r="B310" s="2">
        <v>22.22222</v>
      </c>
      <c r="C310" s="2">
        <f t="shared" ref="C310:C373" si="5">A310*B310</f>
        <v>666.66660000000002</v>
      </c>
    </row>
    <row r="311" spans="1:6" x14ac:dyDescent="0.25">
      <c r="A311">
        <v>30</v>
      </c>
      <c r="B311" s="2">
        <v>22.22222</v>
      </c>
      <c r="C311" s="2">
        <f t="shared" si="5"/>
        <v>666.66660000000002</v>
      </c>
    </row>
    <row r="312" spans="1:6" x14ac:dyDescent="0.25">
      <c r="A312">
        <v>31</v>
      </c>
      <c r="B312" s="2">
        <v>22.22222</v>
      </c>
      <c r="C312" s="2">
        <f t="shared" si="5"/>
        <v>688.88882000000001</v>
      </c>
    </row>
    <row r="313" spans="1:6" x14ac:dyDescent="0.25">
      <c r="A313">
        <v>31</v>
      </c>
      <c r="B313" s="2">
        <v>22.22222</v>
      </c>
      <c r="C313" s="2">
        <f t="shared" si="5"/>
        <v>688.88882000000001</v>
      </c>
    </row>
    <row r="314" spans="1:6" x14ac:dyDescent="0.25">
      <c r="A314">
        <v>31</v>
      </c>
      <c r="B314" s="2">
        <v>22.22222</v>
      </c>
      <c r="C314" s="2">
        <f t="shared" si="5"/>
        <v>688.88882000000001</v>
      </c>
    </row>
    <row r="315" spans="1:6" x14ac:dyDescent="0.25">
      <c r="A315">
        <v>31</v>
      </c>
      <c r="B315" s="2">
        <v>22.22222</v>
      </c>
      <c r="C315" s="2">
        <f t="shared" si="5"/>
        <v>688.88882000000001</v>
      </c>
    </row>
    <row r="316" spans="1:6" x14ac:dyDescent="0.25">
      <c r="A316">
        <v>31</v>
      </c>
      <c r="B316" s="2">
        <v>22.22222</v>
      </c>
      <c r="C316" s="2">
        <f t="shared" si="5"/>
        <v>688.88882000000001</v>
      </c>
    </row>
    <row r="317" spans="1:6" x14ac:dyDescent="0.25">
      <c r="A317">
        <v>31</v>
      </c>
      <c r="B317" s="2">
        <v>22.22222</v>
      </c>
      <c r="C317" s="2">
        <f t="shared" si="5"/>
        <v>688.88882000000001</v>
      </c>
      <c r="E317">
        <v>600</v>
      </c>
      <c r="F317">
        <v>26</v>
      </c>
    </row>
    <row r="318" spans="1:6" x14ac:dyDescent="0.25">
      <c r="A318">
        <v>32</v>
      </c>
      <c r="B318" s="2">
        <v>22.22222</v>
      </c>
      <c r="C318" s="2">
        <f t="shared" si="5"/>
        <v>711.11104</v>
      </c>
      <c r="E318" t="s">
        <v>78</v>
      </c>
    </row>
    <row r="319" spans="1:6" x14ac:dyDescent="0.25">
      <c r="A319">
        <v>32</v>
      </c>
      <c r="B319" s="2">
        <v>22.22222</v>
      </c>
      <c r="C319" s="2">
        <f t="shared" si="5"/>
        <v>711.11104</v>
      </c>
      <c r="E319">
        <f>317-291</f>
        <v>26</v>
      </c>
    </row>
    <row r="320" spans="1:6" x14ac:dyDescent="0.25">
      <c r="A320">
        <v>32</v>
      </c>
      <c r="B320" s="2">
        <v>22.22222</v>
      </c>
      <c r="C320" s="2">
        <f t="shared" si="5"/>
        <v>711.11104</v>
      </c>
    </row>
    <row r="321" spans="1:3" x14ac:dyDescent="0.25">
      <c r="A321">
        <v>32</v>
      </c>
      <c r="B321" s="2">
        <v>22.22222</v>
      </c>
      <c r="C321" s="2">
        <f t="shared" si="5"/>
        <v>711.11104</v>
      </c>
    </row>
    <row r="322" spans="1:3" x14ac:dyDescent="0.25">
      <c r="A322">
        <v>32</v>
      </c>
      <c r="B322" s="2">
        <v>22.22222</v>
      </c>
      <c r="C322" s="2">
        <f t="shared" si="5"/>
        <v>711.11104</v>
      </c>
    </row>
    <row r="323" spans="1:3" x14ac:dyDescent="0.25">
      <c r="A323">
        <v>32</v>
      </c>
      <c r="B323" s="2">
        <v>22.22222</v>
      </c>
      <c r="C323" s="2">
        <f t="shared" si="5"/>
        <v>711.11104</v>
      </c>
    </row>
    <row r="324" spans="1:3" x14ac:dyDescent="0.25">
      <c r="A324">
        <v>32</v>
      </c>
      <c r="B324" s="2">
        <v>22.22222</v>
      </c>
      <c r="C324" s="2">
        <f t="shared" si="5"/>
        <v>711.11104</v>
      </c>
    </row>
    <row r="325" spans="1:3" x14ac:dyDescent="0.25">
      <c r="A325">
        <v>33</v>
      </c>
      <c r="B325" s="2">
        <v>22.22222</v>
      </c>
      <c r="C325" s="2">
        <f t="shared" si="5"/>
        <v>733.33326</v>
      </c>
    </row>
    <row r="326" spans="1:3" x14ac:dyDescent="0.25">
      <c r="A326">
        <v>33</v>
      </c>
      <c r="B326" s="2">
        <v>22.22222</v>
      </c>
      <c r="C326" s="2">
        <f t="shared" si="5"/>
        <v>733.33326</v>
      </c>
    </row>
    <row r="327" spans="1:3" x14ac:dyDescent="0.25">
      <c r="A327">
        <v>33</v>
      </c>
      <c r="B327" s="2">
        <v>22.22222</v>
      </c>
      <c r="C327" s="2">
        <f t="shared" si="5"/>
        <v>733.33326</v>
      </c>
    </row>
    <row r="328" spans="1:3" x14ac:dyDescent="0.25">
      <c r="A328">
        <v>33</v>
      </c>
      <c r="B328" s="2">
        <v>22.22222</v>
      </c>
      <c r="C328" s="2">
        <f t="shared" si="5"/>
        <v>733.33326</v>
      </c>
    </row>
    <row r="329" spans="1:3" x14ac:dyDescent="0.25">
      <c r="A329">
        <v>34</v>
      </c>
      <c r="B329" s="2">
        <v>22.22222</v>
      </c>
      <c r="C329" s="2">
        <f t="shared" si="5"/>
        <v>755.55547999999999</v>
      </c>
    </row>
    <row r="330" spans="1:3" x14ac:dyDescent="0.25">
      <c r="A330">
        <v>34</v>
      </c>
      <c r="B330" s="2">
        <v>22.22222</v>
      </c>
      <c r="C330" s="2">
        <f t="shared" si="5"/>
        <v>755.55547999999999</v>
      </c>
    </row>
    <row r="331" spans="1:3" x14ac:dyDescent="0.25">
      <c r="A331">
        <v>34</v>
      </c>
      <c r="B331" s="2">
        <v>22.22222</v>
      </c>
      <c r="C331" s="2">
        <f t="shared" si="5"/>
        <v>755.55547999999999</v>
      </c>
    </row>
    <row r="332" spans="1:3" x14ac:dyDescent="0.25">
      <c r="A332">
        <v>35</v>
      </c>
      <c r="B332" s="2">
        <v>22.22222</v>
      </c>
      <c r="C332" s="2">
        <f t="shared" si="5"/>
        <v>777.77769999999998</v>
      </c>
    </row>
    <row r="333" spans="1:3" x14ac:dyDescent="0.25">
      <c r="A333">
        <v>35</v>
      </c>
      <c r="B333" s="2">
        <v>22.22222</v>
      </c>
      <c r="C333" s="2">
        <f t="shared" si="5"/>
        <v>777.77769999999998</v>
      </c>
    </row>
    <row r="334" spans="1:3" x14ac:dyDescent="0.25">
      <c r="A334">
        <v>35</v>
      </c>
      <c r="B334" s="2">
        <v>22.22222</v>
      </c>
      <c r="C334" s="2">
        <f t="shared" si="5"/>
        <v>777.77769999999998</v>
      </c>
    </row>
    <row r="335" spans="1:3" x14ac:dyDescent="0.25">
      <c r="A335">
        <v>35</v>
      </c>
      <c r="B335" s="2">
        <v>22.22222</v>
      </c>
      <c r="C335" s="2">
        <f t="shared" si="5"/>
        <v>777.77769999999998</v>
      </c>
    </row>
    <row r="336" spans="1:3" x14ac:dyDescent="0.25">
      <c r="A336">
        <v>35</v>
      </c>
      <c r="B336" s="2">
        <v>22.22222</v>
      </c>
      <c r="C336" s="2">
        <f t="shared" si="5"/>
        <v>777.77769999999998</v>
      </c>
    </row>
    <row r="337" spans="1:6" x14ac:dyDescent="0.25">
      <c r="A337">
        <v>36</v>
      </c>
      <c r="B337" s="2">
        <v>22.22222</v>
      </c>
      <c r="C337" s="2">
        <f t="shared" si="5"/>
        <v>799.99991999999997</v>
      </c>
    </row>
    <row r="338" spans="1:6" x14ac:dyDescent="0.25">
      <c r="A338">
        <v>36</v>
      </c>
      <c r="B338" s="2">
        <v>22.22222</v>
      </c>
      <c r="C338" s="2">
        <f t="shared" si="5"/>
        <v>799.99991999999997</v>
      </c>
    </row>
    <row r="339" spans="1:6" x14ac:dyDescent="0.25">
      <c r="A339">
        <v>36</v>
      </c>
      <c r="B339" s="2">
        <v>22.22222</v>
      </c>
      <c r="C339" s="2">
        <f t="shared" si="5"/>
        <v>799.99991999999997</v>
      </c>
    </row>
    <row r="340" spans="1:6" x14ac:dyDescent="0.25">
      <c r="A340">
        <v>36</v>
      </c>
      <c r="B340" s="2">
        <v>22.22222</v>
      </c>
      <c r="C340" s="2">
        <f t="shared" si="5"/>
        <v>799.99991999999997</v>
      </c>
    </row>
    <row r="341" spans="1:6" x14ac:dyDescent="0.25">
      <c r="A341">
        <v>36</v>
      </c>
      <c r="B341" s="2">
        <v>22.22222</v>
      </c>
      <c r="C341" s="2">
        <f t="shared" si="5"/>
        <v>799.99991999999997</v>
      </c>
    </row>
    <row r="342" spans="1:6" x14ac:dyDescent="0.25">
      <c r="A342">
        <v>36</v>
      </c>
      <c r="B342" s="2">
        <v>22.22222</v>
      </c>
      <c r="C342" s="2">
        <f t="shared" si="5"/>
        <v>799.99991999999997</v>
      </c>
    </row>
    <row r="343" spans="1:6" x14ac:dyDescent="0.25">
      <c r="A343">
        <v>36</v>
      </c>
      <c r="B343" s="2">
        <v>22.22222</v>
      </c>
      <c r="C343" s="2">
        <f t="shared" si="5"/>
        <v>799.99991999999997</v>
      </c>
      <c r="E343">
        <v>700</v>
      </c>
      <c r="F343">
        <v>26</v>
      </c>
    </row>
    <row r="344" spans="1:6" x14ac:dyDescent="0.25">
      <c r="A344">
        <v>37</v>
      </c>
      <c r="B344" s="2">
        <v>22.22222</v>
      </c>
      <c r="C344" s="2">
        <f t="shared" si="5"/>
        <v>822.22213999999997</v>
      </c>
      <c r="E344" t="s">
        <v>79</v>
      </c>
    </row>
    <row r="345" spans="1:6" x14ac:dyDescent="0.25">
      <c r="A345">
        <v>37</v>
      </c>
      <c r="B345" s="2">
        <v>22.22222</v>
      </c>
      <c r="C345" s="2">
        <f t="shared" si="5"/>
        <v>822.22213999999997</v>
      </c>
      <c r="E345">
        <f>343-317</f>
        <v>26</v>
      </c>
    </row>
    <row r="346" spans="1:6" x14ac:dyDescent="0.25">
      <c r="A346">
        <v>37</v>
      </c>
      <c r="B346" s="2">
        <v>22.22222</v>
      </c>
      <c r="C346" s="2">
        <f t="shared" si="5"/>
        <v>822.22213999999997</v>
      </c>
    </row>
    <row r="347" spans="1:6" x14ac:dyDescent="0.25">
      <c r="A347">
        <v>37</v>
      </c>
      <c r="B347" s="2">
        <v>22.22222</v>
      </c>
      <c r="C347" s="2">
        <f t="shared" si="5"/>
        <v>822.22213999999997</v>
      </c>
    </row>
    <row r="348" spans="1:6" x14ac:dyDescent="0.25">
      <c r="A348">
        <v>37</v>
      </c>
      <c r="B348" s="2">
        <v>22.22222</v>
      </c>
      <c r="C348" s="2">
        <f t="shared" si="5"/>
        <v>822.22213999999997</v>
      </c>
    </row>
    <row r="349" spans="1:6" x14ac:dyDescent="0.25">
      <c r="A349">
        <v>38</v>
      </c>
      <c r="B349" s="2">
        <v>22.22222</v>
      </c>
      <c r="C349" s="2">
        <f t="shared" si="5"/>
        <v>844.44435999999996</v>
      </c>
    </row>
    <row r="350" spans="1:6" x14ac:dyDescent="0.25">
      <c r="A350">
        <v>38</v>
      </c>
      <c r="B350" s="2">
        <v>22.22222</v>
      </c>
      <c r="C350" s="2">
        <f t="shared" si="5"/>
        <v>844.44435999999996</v>
      </c>
    </row>
    <row r="351" spans="1:6" x14ac:dyDescent="0.25">
      <c r="A351">
        <v>38</v>
      </c>
      <c r="B351" s="2">
        <v>22.22222</v>
      </c>
      <c r="C351" s="2">
        <f t="shared" si="5"/>
        <v>844.44435999999996</v>
      </c>
    </row>
    <row r="352" spans="1:6" x14ac:dyDescent="0.25">
      <c r="A352">
        <v>38</v>
      </c>
      <c r="B352" s="2">
        <v>22.22222</v>
      </c>
      <c r="C352" s="2">
        <f t="shared" si="5"/>
        <v>844.44435999999996</v>
      </c>
    </row>
    <row r="353" spans="1:3" x14ac:dyDescent="0.25">
      <c r="A353">
        <v>38</v>
      </c>
      <c r="B353" s="2">
        <v>22.22222</v>
      </c>
      <c r="C353" s="2">
        <f t="shared" si="5"/>
        <v>844.44435999999996</v>
      </c>
    </row>
    <row r="354" spans="1:3" x14ac:dyDescent="0.25">
      <c r="A354">
        <v>38</v>
      </c>
      <c r="B354" s="2">
        <v>22.22222</v>
      </c>
      <c r="C354" s="2">
        <f t="shared" si="5"/>
        <v>844.44435999999996</v>
      </c>
    </row>
    <row r="355" spans="1:3" x14ac:dyDescent="0.25">
      <c r="A355">
        <v>38</v>
      </c>
      <c r="B355" s="2">
        <v>22.22222</v>
      </c>
      <c r="C355" s="2">
        <f t="shared" si="5"/>
        <v>844.44435999999996</v>
      </c>
    </row>
    <row r="356" spans="1:3" x14ac:dyDescent="0.25">
      <c r="A356">
        <v>39</v>
      </c>
      <c r="B356" s="2">
        <v>22.22222</v>
      </c>
      <c r="C356" s="2">
        <f t="shared" si="5"/>
        <v>866.66657999999995</v>
      </c>
    </row>
    <row r="357" spans="1:3" x14ac:dyDescent="0.25">
      <c r="A357">
        <v>39</v>
      </c>
      <c r="B357" s="2">
        <v>22.22222</v>
      </c>
      <c r="C357" s="2">
        <f t="shared" si="5"/>
        <v>866.66657999999995</v>
      </c>
    </row>
    <row r="358" spans="1:3" x14ac:dyDescent="0.25">
      <c r="A358">
        <v>39</v>
      </c>
      <c r="B358" s="2">
        <v>22.22222</v>
      </c>
      <c r="C358" s="2">
        <f t="shared" si="5"/>
        <v>866.66657999999995</v>
      </c>
    </row>
    <row r="359" spans="1:3" x14ac:dyDescent="0.25">
      <c r="A359">
        <v>39</v>
      </c>
      <c r="B359" s="2">
        <v>22.22222</v>
      </c>
      <c r="C359" s="2">
        <f t="shared" si="5"/>
        <v>866.66657999999995</v>
      </c>
    </row>
    <row r="360" spans="1:3" x14ac:dyDescent="0.25">
      <c r="A360">
        <v>39</v>
      </c>
      <c r="B360" s="2">
        <v>22.22222</v>
      </c>
      <c r="C360" s="2">
        <f t="shared" si="5"/>
        <v>866.66657999999995</v>
      </c>
    </row>
    <row r="361" spans="1:3" x14ac:dyDescent="0.25">
      <c r="A361">
        <v>39</v>
      </c>
      <c r="B361" s="2">
        <v>22.22222</v>
      </c>
      <c r="C361" s="2">
        <f t="shared" si="5"/>
        <v>866.66657999999995</v>
      </c>
    </row>
    <row r="362" spans="1:3" x14ac:dyDescent="0.25">
      <c r="A362">
        <v>39</v>
      </c>
      <c r="B362" s="2">
        <v>22.22222</v>
      </c>
      <c r="C362" s="2">
        <f t="shared" si="5"/>
        <v>866.66657999999995</v>
      </c>
    </row>
    <row r="363" spans="1:3" x14ac:dyDescent="0.25">
      <c r="A363">
        <v>39</v>
      </c>
      <c r="B363" s="2">
        <v>22.22222</v>
      </c>
      <c r="C363" s="2">
        <f t="shared" si="5"/>
        <v>866.66657999999995</v>
      </c>
    </row>
    <row r="364" spans="1:3" x14ac:dyDescent="0.25">
      <c r="A364">
        <v>39</v>
      </c>
      <c r="B364" s="2">
        <v>22.22222</v>
      </c>
      <c r="C364" s="2">
        <f t="shared" si="5"/>
        <v>866.66657999999995</v>
      </c>
    </row>
    <row r="365" spans="1:3" x14ac:dyDescent="0.25">
      <c r="A365">
        <v>40</v>
      </c>
      <c r="B365" s="2">
        <v>22.22222</v>
      </c>
      <c r="C365" s="2">
        <f t="shared" si="5"/>
        <v>888.88879999999995</v>
      </c>
    </row>
    <row r="366" spans="1:3" x14ac:dyDescent="0.25">
      <c r="A366">
        <v>40</v>
      </c>
      <c r="B366" s="2">
        <v>22.22222</v>
      </c>
      <c r="C366" s="2">
        <f t="shared" si="5"/>
        <v>888.88879999999995</v>
      </c>
    </row>
    <row r="367" spans="1:3" x14ac:dyDescent="0.25">
      <c r="A367">
        <v>40</v>
      </c>
      <c r="B367" s="2">
        <v>22.22222</v>
      </c>
      <c r="C367" s="2">
        <f t="shared" si="5"/>
        <v>888.88879999999995</v>
      </c>
    </row>
    <row r="368" spans="1:3" x14ac:dyDescent="0.25">
      <c r="A368">
        <v>40</v>
      </c>
      <c r="B368" s="2">
        <v>22.22222</v>
      </c>
      <c r="C368" s="2">
        <f t="shared" si="5"/>
        <v>888.88879999999995</v>
      </c>
    </row>
    <row r="369" spans="1:6" x14ac:dyDescent="0.25">
      <c r="A369">
        <v>40</v>
      </c>
      <c r="B369" s="2">
        <v>22.22222</v>
      </c>
      <c r="C369" s="2">
        <f t="shared" si="5"/>
        <v>888.88879999999995</v>
      </c>
    </row>
    <row r="370" spans="1:6" x14ac:dyDescent="0.25">
      <c r="A370">
        <v>40</v>
      </c>
      <c r="B370" s="2">
        <v>22.22222</v>
      </c>
      <c r="C370" s="2">
        <f t="shared" si="5"/>
        <v>888.88879999999995</v>
      </c>
      <c r="E370">
        <v>800</v>
      </c>
      <c r="F370">
        <v>27</v>
      </c>
    </row>
    <row r="371" spans="1:6" x14ac:dyDescent="0.25">
      <c r="A371">
        <v>41</v>
      </c>
      <c r="B371" s="2">
        <v>22.22222</v>
      </c>
      <c r="C371" s="2">
        <f t="shared" si="5"/>
        <v>911.11102000000005</v>
      </c>
      <c r="E371" t="s">
        <v>80</v>
      </c>
    </row>
    <row r="372" spans="1:6" x14ac:dyDescent="0.25">
      <c r="A372">
        <v>41</v>
      </c>
      <c r="B372" s="2">
        <v>22.22222</v>
      </c>
      <c r="C372" s="2">
        <f t="shared" si="5"/>
        <v>911.11102000000005</v>
      </c>
      <c r="E372">
        <f>370-343</f>
        <v>27</v>
      </c>
    </row>
    <row r="373" spans="1:6" x14ac:dyDescent="0.25">
      <c r="A373">
        <v>41</v>
      </c>
      <c r="B373" s="2">
        <v>22.22222</v>
      </c>
      <c r="C373" s="2">
        <f t="shared" si="5"/>
        <v>911.11102000000005</v>
      </c>
    </row>
    <row r="374" spans="1:6" x14ac:dyDescent="0.25">
      <c r="A374">
        <v>41</v>
      </c>
      <c r="B374" s="2">
        <v>22.22222</v>
      </c>
      <c r="C374" s="2">
        <f t="shared" ref="C374:C437" si="6">A374*B374</f>
        <v>911.11102000000005</v>
      </c>
    </row>
    <row r="375" spans="1:6" x14ac:dyDescent="0.25">
      <c r="A375">
        <v>41</v>
      </c>
      <c r="B375" s="2">
        <v>22.22222</v>
      </c>
      <c r="C375" s="2">
        <f t="shared" si="6"/>
        <v>911.11102000000005</v>
      </c>
    </row>
    <row r="376" spans="1:6" x14ac:dyDescent="0.25">
      <c r="A376">
        <v>41</v>
      </c>
      <c r="B376" s="2">
        <v>22.22222</v>
      </c>
      <c r="C376" s="2">
        <f t="shared" si="6"/>
        <v>911.11102000000005</v>
      </c>
    </row>
    <row r="377" spans="1:6" x14ac:dyDescent="0.25">
      <c r="A377">
        <v>41</v>
      </c>
      <c r="B377" s="2">
        <v>22.22222</v>
      </c>
      <c r="C377" s="2">
        <f t="shared" si="6"/>
        <v>911.11102000000005</v>
      </c>
    </row>
    <row r="378" spans="1:6" x14ac:dyDescent="0.25">
      <c r="A378">
        <v>42</v>
      </c>
      <c r="B378" s="2">
        <v>22.22222</v>
      </c>
      <c r="C378" s="2">
        <f t="shared" si="6"/>
        <v>933.33324000000005</v>
      </c>
    </row>
    <row r="379" spans="1:6" x14ac:dyDescent="0.25">
      <c r="A379">
        <v>42</v>
      </c>
      <c r="B379" s="2">
        <v>22.22222</v>
      </c>
      <c r="C379" s="2">
        <f t="shared" si="6"/>
        <v>933.33324000000005</v>
      </c>
    </row>
    <row r="380" spans="1:6" x14ac:dyDescent="0.25">
      <c r="A380">
        <v>42</v>
      </c>
      <c r="B380" s="2">
        <v>22.22222</v>
      </c>
      <c r="C380" s="2">
        <f t="shared" si="6"/>
        <v>933.33324000000005</v>
      </c>
    </row>
    <row r="381" spans="1:6" x14ac:dyDescent="0.25">
      <c r="A381">
        <v>42</v>
      </c>
      <c r="B381" s="2">
        <v>22.22222</v>
      </c>
      <c r="C381" s="2">
        <f t="shared" si="6"/>
        <v>933.33324000000005</v>
      </c>
    </row>
    <row r="382" spans="1:6" x14ac:dyDescent="0.25">
      <c r="A382">
        <v>42</v>
      </c>
      <c r="B382" s="2">
        <v>22.22222</v>
      </c>
      <c r="C382" s="2">
        <f t="shared" si="6"/>
        <v>933.33324000000005</v>
      </c>
    </row>
    <row r="383" spans="1:6" x14ac:dyDescent="0.25">
      <c r="A383">
        <v>43</v>
      </c>
      <c r="B383" s="2">
        <v>22.22222</v>
      </c>
      <c r="C383" s="2">
        <f t="shared" si="6"/>
        <v>955.55546000000004</v>
      </c>
    </row>
    <row r="384" spans="1:6" x14ac:dyDescent="0.25">
      <c r="A384">
        <v>43</v>
      </c>
      <c r="B384" s="2">
        <v>22.22222</v>
      </c>
      <c r="C384" s="2">
        <f t="shared" si="6"/>
        <v>955.55546000000004</v>
      </c>
    </row>
    <row r="385" spans="1:6" x14ac:dyDescent="0.25">
      <c r="A385">
        <v>43</v>
      </c>
      <c r="B385" s="2">
        <v>22.22222</v>
      </c>
      <c r="C385" s="2">
        <f t="shared" si="6"/>
        <v>955.55546000000004</v>
      </c>
    </row>
    <row r="386" spans="1:6" x14ac:dyDescent="0.25">
      <c r="A386">
        <v>43</v>
      </c>
      <c r="B386" s="2">
        <v>22.22222</v>
      </c>
      <c r="C386" s="2">
        <f t="shared" si="6"/>
        <v>955.55546000000004</v>
      </c>
    </row>
    <row r="387" spans="1:6" x14ac:dyDescent="0.25">
      <c r="A387">
        <v>43</v>
      </c>
      <c r="B387" s="2">
        <v>22.22222</v>
      </c>
      <c r="C387" s="2">
        <f t="shared" si="6"/>
        <v>955.55546000000004</v>
      </c>
    </row>
    <row r="388" spans="1:6" x14ac:dyDescent="0.25">
      <c r="A388">
        <v>44</v>
      </c>
      <c r="B388" s="2">
        <v>22.22222</v>
      </c>
      <c r="C388" s="2">
        <f t="shared" si="6"/>
        <v>977.77768000000003</v>
      </c>
    </row>
    <row r="389" spans="1:6" x14ac:dyDescent="0.25">
      <c r="A389">
        <v>44</v>
      </c>
      <c r="B389" s="2">
        <v>22.22222</v>
      </c>
      <c r="C389" s="2">
        <f t="shared" si="6"/>
        <v>977.77768000000003</v>
      </c>
    </row>
    <row r="390" spans="1:6" x14ac:dyDescent="0.25">
      <c r="A390">
        <v>44</v>
      </c>
      <c r="B390" s="2">
        <v>22.22222</v>
      </c>
      <c r="C390" s="2">
        <f t="shared" si="6"/>
        <v>977.77768000000003</v>
      </c>
    </row>
    <row r="391" spans="1:6" x14ac:dyDescent="0.25">
      <c r="A391">
        <v>44</v>
      </c>
      <c r="B391" s="2">
        <v>22.22222</v>
      </c>
      <c r="C391" s="2">
        <f t="shared" si="6"/>
        <v>977.77768000000003</v>
      </c>
    </row>
    <row r="392" spans="1:6" x14ac:dyDescent="0.25">
      <c r="A392">
        <v>45</v>
      </c>
      <c r="B392" s="2">
        <v>22.22222</v>
      </c>
      <c r="C392" s="2">
        <f t="shared" si="6"/>
        <v>999.99990000000003</v>
      </c>
    </row>
    <row r="393" spans="1:6" x14ac:dyDescent="0.25">
      <c r="A393">
        <v>45</v>
      </c>
      <c r="B393" s="2">
        <v>22.22222</v>
      </c>
      <c r="C393" s="2">
        <f t="shared" si="6"/>
        <v>999.99990000000003</v>
      </c>
    </row>
    <row r="394" spans="1:6" x14ac:dyDescent="0.25">
      <c r="A394">
        <v>45</v>
      </c>
      <c r="B394" s="2">
        <v>22.22222</v>
      </c>
      <c r="C394" s="2">
        <f t="shared" si="6"/>
        <v>999.99990000000003</v>
      </c>
    </row>
    <row r="395" spans="1:6" x14ac:dyDescent="0.25">
      <c r="A395">
        <v>45</v>
      </c>
      <c r="B395" s="2">
        <v>22.22222</v>
      </c>
      <c r="C395" s="2">
        <f t="shared" si="6"/>
        <v>999.99990000000003</v>
      </c>
    </row>
    <row r="396" spans="1:6" x14ac:dyDescent="0.25">
      <c r="A396">
        <v>45</v>
      </c>
      <c r="B396" s="2">
        <v>22.22222</v>
      </c>
      <c r="C396" s="2">
        <f t="shared" si="6"/>
        <v>999.99990000000003</v>
      </c>
      <c r="E396">
        <v>900</v>
      </c>
      <c r="F396">
        <v>26</v>
      </c>
    </row>
    <row r="397" spans="1:6" x14ac:dyDescent="0.25">
      <c r="A397">
        <v>46</v>
      </c>
      <c r="B397" s="2">
        <v>22.22222</v>
      </c>
      <c r="C397" s="2">
        <f t="shared" si="6"/>
        <v>1022.22212</v>
      </c>
      <c r="E397" t="s">
        <v>81</v>
      </c>
    </row>
    <row r="398" spans="1:6" x14ac:dyDescent="0.25">
      <c r="A398">
        <v>46</v>
      </c>
      <c r="B398" s="2">
        <v>22.22222</v>
      </c>
      <c r="C398" s="2">
        <f t="shared" si="6"/>
        <v>1022.22212</v>
      </c>
      <c r="E398">
        <f>396-370</f>
        <v>26</v>
      </c>
    </row>
    <row r="399" spans="1:6" x14ac:dyDescent="0.25">
      <c r="A399">
        <v>47</v>
      </c>
      <c r="B399" s="2">
        <v>22.22222</v>
      </c>
      <c r="C399" s="2">
        <f t="shared" si="6"/>
        <v>1044.44434</v>
      </c>
    </row>
    <row r="400" spans="1:6" x14ac:dyDescent="0.25">
      <c r="A400">
        <v>47</v>
      </c>
      <c r="B400" s="2">
        <v>22.22222</v>
      </c>
      <c r="C400" s="2">
        <f t="shared" si="6"/>
        <v>1044.44434</v>
      </c>
    </row>
    <row r="401" spans="1:6" x14ac:dyDescent="0.25">
      <c r="A401">
        <v>48</v>
      </c>
      <c r="B401" s="2">
        <v>22.22222</v>
      </c>
      <c r="C401" s="2">
        <f t="shared" si="6"/>
        <v>1066.6665600000001</v>
      </c>
    </row>
    <row r="402" spans="1:6" x14ac:dyDescent="0.25">
      <c r="A402">
        <v>48</v>
      </c>
      <c r="B402" s="2">
        <v>22.22222</v>
      </c>
      <c r="C402" s="2">
        <f t="shared" si="6"/>
        <v>1066.6665600000001</v>
      </c>
    </row>
    <row r="403" spans="1:6" x14ac:dyDescent="0.25">
      <c r="A403">
        <v>48</v>
      </c>
      <c r="B403" s="2">
        <v>22.22222</v>
      </c>
      <c r="C403" s="2">
        <f t="shared" si="6"/>
        <v>1066.6665600000001</v>
      </c>
    </row>
    <row r="404" spans="1:6" x14ac:dyDescent="0.25">
      <c r="A404">
        <v>48</v>
      </c>
      <c r="B404" s="2">
        <v>22.22222</v>
      </c>
      <c r="C404" s="2">
        <f t="shared" si="6"/>
        <v>1066.6665600000001</v>
      </c>
    </row>
    <row r="405" spans="1:6" x14ac:dyDescent="0.25">
      <c r="A405">
        <v>48</v>
      </c>
      <c r="B405" s="2">
        <v>22.22222</v>
      </c>
      <c r="C405" s="2">
        <f t="shared" si="6"/>
        <v>1066.6665600000001</v>
      </c>
    </row>
    <row r="406" spans="1:6" x14ac:dyDescent="0.25">
      <c r="A406">
        <v>48</v>
      </c>
      <c r="B406" s="2">
        <v>22.22222</v>
      </c>
      <c r="C406" s="2">
        <f t="shared" si="6"/>
        <v>1066.6665600000001</v>
      </c>
    </row>
    <row r="407" spans="1:6" x14ac:dyDescent="0.25">
      <c r="A407">
        <v>48</v>
      </c>
      <c r="B407" s="2">
        <v>22.22222</v>
      </c>
      <c r="C407" s="2">
        <f t="shared" si="6"/>
        <v>1066.6665600000001</v>
      </c>
    </row>
    <row r="408" spans="1:6" x14ac:dyDescent="0.25">
      <c r="A408">
        <v>49</v>
      </c>
      <c r="B408" s="2">
        <v>22.22222</v>
      </c>
      <c r="C408" s="2">
        <f t="shared" si="6"/>
        <v>1088.88878</v>
      </c>
    </row>
    <row r="409" spans="1:6" x14ac:dyDescent="0.25">
      <c r="A409">
        <v>49</v>
      </c>
      <c r="B409" s="2">
        <v>22.22222</v>
      </c>
      <c r="C409" s="2">
        <f t="shared" si="6"/>
        <v>1088.88878</v>
      </c>
    </row>
    <row r="410" spans="1:6" x14ac:dyDescent="0.25">
      <c r="A410">
        <v>49</v>
      </c>
      <c r="B410" s="2">
        <v>22.22222</v>
      </c>
      <c r="C410" s="2">
        <f t="shared" si="6"/>
        <v>1088.88878</v>
      </c>
    </row>
    <row r="411" spans="1:6" x14ac:dyDescent="0.25">
      <c r="A411">
        <v>49</v>
      </c>
      <c r="B411" s="2">
        <v>22.22222</v>
      </c>
      <c r="C411" s="2">
        <f t="shared" si="6"/>
        <v>1088.88878</v>
      </c>
    </row>
    <row r="412" spans="1:6" x14ac:dyDescent="0.25">
      <c r="A412">
        <v>49</v>
      </c>
      <c r="B412" s="2">
        <v>22.22222</v>
      </c>
      <c r="C412" s="2">
        <f t="shared" si="6"/>
        <v>1088.88878</v>
      </c>
    </row>
    <row r="413" spans="1:6" x14ac:dyDescent="0.25">
      <c r="A413">
        <v>49</v>
      </c>
      <c r="B413" s="2">
        <v>22.22222</v>
      </c>
      <c r="C413" s="2">
        <f t="shared" si="6"/>
        <v>1088.88878</v>
      </c>
      <c r="E413">
        <v>1000</v>
      </c>
      <c r="F413">
        <v>17</v>
      </c>
    </row>
    <row r="414" spans="1:6" x14ac:dyDescent="0.25">
      <c r="A414">
        <v>50</v>
      </c>
      <c r="B414" s="2">
        <v>22.22222</v>
      </c>
      <c r="C414" s="2">
        <f t="shared" si="6"/>
        <v>1111.1110000000001</v>
      </c>
      <c r="E414" t="s">
        <v>82</v>
      </c>
    </row>
    <row r="415" spans="1:6" x14ac:dyDescent="0.25">
      <c r="A415">
        <v>50</v>
      </c>
      <c r="B415" s="2">
        <v>22.22222</v>
      </c>
      <c r="C415" s="2">
        <f t="shared" si="6"/>
        <v>1111.1110000000001</v>
      </c>
      <c r="E415">
        <f>413-396</f>
        <v>17</v>
      </c>
    </row>
    <row r="416" spans="1:6" x14ac:dyDescent="0.25">
      <c r="A416">
        <v>50</v>
      </c>
      <c r="B416" s="2">
        <v>22.22222</v>
      </c>
      <c r="C416" s="2">
        <f t="shared" si="6"/>
        <v>1111.1110000000001</v>
      </c>
    </row>
    <row r="417" spans="1:6" x14ac:dyDescent="0.25">
      <c r="A417">
        <v>50</v>
      </c>
      <c r="B417" s="2">
        <v>22.22222</v>
      </c>
      <c r="C417" s="2">
        <f t="shared" si="6"/>
        <v>1111.1110000000001</v>
      </c>
    </row>
    <row r="418" spans="1:6" x14ac:dyDescent="0.25">
      <c r="A418">
        <v>50</v>
      </c>
      <c r="B418" s="2">
        <v>22.22222</v>
      </c>
      <c r="C418" s="2">
        <f t="shared" si="6"/>
        <v>1111.1110000000001</v>
      </c>
    </row>
    <row r="419" spans="1:6" x14ac:dyDescent="0.25">
      <c r="A419">
        <v>51</v>
      </c>
      <c r="B419" s="2">
        <v>22.22222</v>
      </c>
      <c r="C419" s="2">
        <f t="shared" si="6"/>
        <v>1133.33322</v>
      </c>
    </row>
    <row r="420" spans="1:6" x14ac:dyDescent="0.25">
      <c r="A420">
        <v>52</v>
      </c>
      <c r="B420" s="2">
        <v>22.22222</v>
      </c>
      <c r="C420" s="2">
        <f t="shared" si="6"/>
        <v>1155.5554400000001</v>
      </c>
    </row>
    <row r="421" spans="1:6" x14ac:dyDescent="0.25">
      <c r="A421">
        <v>52</v>
      </c>
      <c r="B421" s="2">
        <v>22.22222</v>
      </c>
      <c r="C421" s="2">
        <f t="shared" si="6"/>
        <v>1155.5554400000001</v>
      </c>
    </row>
    <row r="422" spans="1:6" x14ac:dyDescent="0.25">
      <c r="A422">
        <v>52</v>
      </c>
      <c r="B422" s="2">
        <v>22.22222</v>
      </c>
      <c r="C422" s="2">
        <f t="shared" si="6"/>
        <v>1155.5554400000001</v>
      </c>
    </row>
    <row r="423" spans="1:6" x14ac:dyDescent="0.25">
      <c r="A423">
        <v>53</v>
      </c>
      <c r="B423" s="2">
        <v>22.22222</v>
      </c>
      <c r="C423" s="2">
        <f t="shared" si="6"/>
        <v>1177.77766</v>
      </c>
    </row>
    <row r="424" spans="1:6" x14ac:dyDescent="0.25">
      <c r="A424">
        <v>53</v>
      </c>
      <c r="B424" s="2">
        <v>22.22222</v>
      </c>
      <c r="C424" s="2">
        <f t="shared" si="6"/>
        <v>1177.77766</v>
      </c>
    </row>
    <row r="425" spans="1:6" x14ac:dyDescent="0.25">
      <c r="A425">
        <v>54</v>
      </c>
      <c r="B425" s="2">
        <v>22.22222</v>
      </c>
      <c r="C425" s="2">
        <f t="shared" si="6"/>
        <v>1199.9998800000001</v>
      </c>
    </row>
    <row r="426" spans="1:6" x14ac:dyDescent="0.25">
      <c r="A426">
        <v>54</v>
      </c>
      <c r="B426" s="2">
        <v>22.22222</v>
      </c>
      <c r="C426" s="2">
        <f t="shared" si="6"/>
        <v>1199.9998800000001</v>
      </c>
    </row>
    <row r="427" spans="1:6" x14ac:dyDescent="0.25">
      <c r="A427">
        <v>54</v>
      </c>
      <c r="B427" s="2">
        <v>22.22222</v>
      </c>
      <c r="C427" s="2">
        <f t="shared" si="6"/>
        <v>1199.9998800000001</v>
      </c>
      <c r="E427">
        <v>1100</v>
      </c>
      <c r="F427">
        <v>14</v>
      </c>
    </row>
    <row r="428" spans="1:6" x14ac:dyDescent="0.25">
      <c r="A428">
        <v>55</v>
      </c>
      <c r="B428" s="2">
        <v>22.22222</v>
      </c>
      <c r="C428" s="2">
        <f t="shared" si="6"/>
        <v>1222.2221</v>
      </c>
      <c r="E428" t="s">
        <v>83</v>
      </c>
    </row>
    <row r="429" spans="1:6" x14ac:dyDescent="0.25">
      <c r="A429">
        <v>55</v>
      </c>
      <c r="B429" s="2">
        <v>22.22222</v>
      </c>
      <c r="C429" s="2">
        <f t="shared" si="6"/>
        <v>1222.2221</v>
      </c>
      <c r="E429">
        <f>427-413</f>
        <v>14</v>
      </c>
    </row>
    <row r="430" spans="1:6" x14ac:dyDescent="0.25">
      <c r="A430">
        <v>55</v>
      </c>
      <c r="B430" s="2">
        <v>22.22222</v>
      </c>
      <c r="C430" s="2">
        <f t="shared" si="6"/>
        <v>1222.2221</v>
      </c>
    </row>
    <row r="431" spans="1:6" x14ac:dyDescent="0.25">
      <c r="A431">
        <v>55</v>
      </c>
      <c r="B431" s="2">
        <v>22.22222</v>
      </c>
      <c r="C431" s="2">
        <f t="shared" si="6"/>
        <v>1222.2221</v>
      </c>
    </row>
    <row r="432" spans="1:6" x14ac:dyDescent="0.25">
      <c r="A432">
        <v>55</v>
      </c>
      <c r="B432" s="2">
        <v>22.22222</v>
      </c>
      <c r="C432" s="2">
        <f t="shared" si="6"/>
        <v>1222.2221</v>
      </c>
    </row>
    <row r="433" spans="1:6" x14ac:dyDescent="0.25">
      <c r="A433">
        <v>55</v>
      </c>
      <c r="B433" s="2">
        <v>22.22222</v>
      </c>
      <c r="C433" s="2">
        <f t="shared" si="6"/>
        <v>1222.2221</v>
      </c>
    </row>
    <row r="434" spans="1:6" x14ac:dyDescent="0.25">
      <c r="A434">
        <v>55</v>
      </c>
      <c r="B434" s="2">
        <v>22.22222</v>
      </c>
      <c r="C434" s="2">
        <f t="shared" si="6"/>
        <v>1222.2221</v>
      </c>
    </row>
    <row r="435" spans="1:6" x14ac:dyDescent="0.25">
      <c r="A435">
        <v>56</v>
      </c>
      <c r="B435" s="2">
        <v>22.22222</v>
      </c>
      <c r="C435" s="2">
        <f t="shared" si="6"/>
        <v>1244.4443200000001</v>
      </c>
    </row>
    <row r="436" spans="1:6" x14ac:dyDescent="0.25">
      <c r="A436">
        <v>56</v>
      </c>
      <c r="B436" s="2">
        <v>22.22222</v>
      </c>
      <c r="C436" s="2">
        <f t="shared" si="6"/>
        <v>1244.4443200000001</v>
      </c>
    </row>
    <row r="437" spans="1:6" x14ac:dyDescent="0.25">
      <c r="A437">
        <v>56</v>
      </c>
      <c r="B437" s="2">
        <v>22.22222</v>
      </c>
      <c r="C437" s="2">
        <f t="shared" si="6"/>
        <v>1244.4443200000001</v>
      </c>
    </row>
    <row r="438" spans="1:6" x14ac:dyDescent="0.25">
      <c r="A438">
        <v>56</v>
      </c>
      <c r="B438" s="2">
        <v>22.22222</v>
      </c>
      <c r="C438" s="2">
        <f t="shared" ref="C438:C474" si="7">A438*B438</f>
        <v>1244.4443200000001</v>
      </c>
    </row>
    <row r="439" spans="1:6" x14ac:dyDescent="0.25">
      <c r="A439">
        <v>56</v>
      </c>
      <c r="B439" s="2">
        <v>22.22222</v>
      </c>
      <c r="C439" s="2">
        <f t="shared" si="7"/>
        <v>1244.4443200000001</v>
      </c>
    </row>
    <row r="440" spans="1:6" x14ac:dyDescent="0.25">
      <c r="A440">
        <v>57</v>
      </c>
      <c r="B440" s="2">
        <v>22.22222</v>
      </c>
      <c r="C440" s="2">
        <f t="shared" si="7"/>
        <v>1266.6665399999999</v>
      </c>
    </row>
    <row r="441" spans="1:6" x14ac:dyDescent="0.25">
      <c r="A441">
        <v>57</v>
      </c>
      <c r="B441" s="2">
        <v>22.22222</v>
      </c>
      <c r="C441" s="2">
        <f t="shared" si="7"/>
        <v>1266.6665399999999</v>
      </c>
    </row>
    <row r="442" spans="1:6" x14ac:dyDescent="0.25">
      <c r="A442">
        <v>57</v>
      </c>
      <c r="B442" s="2">
        <v>22.22222</v>
      </c>
      <c r="C442" s="2">
        <f t="shared" si="7"/>
        <v>1266.6665399999999</v>
      </c>
    </row>
    <row r="443" spans="1:6" x14ac:dyDescent="0.25">
      <c r="A443">
        <v>57</v>
      </c>
      <c r="B443" s="2">
        <v>22.22222</v>
      </c>
      <c r="C443" s="2">
        <f t="shared" si="7"/>
        <v>1266.6665399999999</v>
      </c>
    </row>
    <row r="444" spans="1:6" x14ac:dyDescent="0.25">
      <c r="A444">
        <v>57</v>
      </c>
      <c r="B444" s="2">
        <v>22.22222</v>
      </c>
      <c r="C444" s="2">
        <f t="shared" si="7"/>
        <v>1266.6665399999999</v>
      </c>
    </row>
    <row r="445" spans="1:6" x14ac:dyDescent="0.25">
      <c r="A445">
        <v>58</v>
      </c>
      <c r="B445" s="2">
        <v>22.22222</v>
      </c>
      <c r="C445" s="2">
        <f t="shared" si="7"/>
        <v>1288.88876</v>
      </c>
    </row>
    <row r="446" spans="1:6" x14ac:dyDescent="0.25">
      <c r="A446">
        <v>58</v>
      </c>
      <c r="B446" s="2">
        <v>22.22222</v>
      </c>
      <c r="C446" s="2">
        <f t="shared" si="7"/>
        <v>1288.88876</v>
      </c>
    </row>
    <row r="447" spans="1:6" x14ac:dyDescent="0.25">
      <c r="A447">
        <v>58</v>
      </c>
      <c r="B447" s="2">
        <v>22.22222</v>
      </c>
      <c r="C447" s="2">
        <f t="shared" si="7"/>
        <v>1288.88876</v>
      </c>
    </row>
    <row r="448" spans="1:6" x14ac:dyDescent="0.25">
      <c r="A448">
        <v>58</v>
      </c>
      <c r="B448" s="2">
        <v>22.22222</v>
      </c>
      <c r="C448" s="2">
        <f t="shared" si="7"/>
        <v>1288.88876</v>
      </c>
      <c r="E448">
        <v>1200</v>
      </c>
      <c r="F448">
        <v>21</v>
      </c>
    </row>
    <row r="449" spans="1:5" x14ac:dyDescent="0.25">
      <c r="A449">
        <v>59</v>
      </c>
      <c r="B449" s="2">
        <v>22.22222</v>
      </c>
      <c r="C449" s="2">
        <f t="shared" si="7"/>
        <v>1311.1109799999999</v>
      </c>
      <c r="E449" t="s">
        <v>84</v>
      </c>
    </row>
    <row r="450" spans="1:5" x14ac:dyDescent="0.25">
      <c r="A450">
        <v>59</v>
      </c>
      <c r="B450" s="2">
        <v>22.22222</v>
      </c>
      <c r="C450" s="2">
        <f t="shared" si="7"/>
        <v>1311.1109799999999</v>
      </c>
      <c r="E450">
        <f>448-427</f>
        <v>21</v>
      </c>
    </row>
    <row r="451" spans="1:5" x14ac:dyDescent="0.25">
      <c r="A451">
        <v>60</v>
      </c>
      <c r="B451" s="2">
        <v>22.22222</v>
      </c>
      <c r="C451" s="2">
        <f t="shared" si="7"/>
        <v>1333.3332</v>
      </c>
    </row>
    <row r="452" spans="1:5" x14ac:dyDescent="0.25">
      <c r="A452">
        <v>60</v>
      </c>
      <c r="B452" s="2">
        <v>22.22222</v>
      </c>
      <c r="C452" s="2">
        <f t="shared" si="7"/>
        <v>1333.3332</v>
      </c>
    </row>
    <row r="453" spans="1:5" x14ac:dyDescent="0.25">
      <c r="A453">
        <v>61</v>
      </c>
      <c r="B453" s="2">
        <v>22.22222</v>
      </c>
      <c r="C453" s="2">
        <f t="shared" si="7"/>
        <v>1355.5554199999999</v>
      </c>
    </row>
    <row r="454" spans="1:5" x14ac:dyDescent="0.25">
      <c r="A454">
        <v>61</v>
      </c>
      <c r="B454" s="2">
        <v>22.22222</v>
      </c>
      <c r="C454" s="2">
        <f t="shared" si="7"/>
        <v>1355.5554199999999</v>
      </c>
    </row>
    <row r="455" spans="1:5" x14ac:dyDescent="0.25">
      <c r="A455">
        <v>61</v>
      </c>
      <c r="B455" s="2">
        <v>22.22222</v>
      </c>
      <c r="C455" s="2">
        <f t="shared" si="7"/>
        <v>1355.5554199999999</v>
      </c>
    </row>
    <row r="456" spans="1:5" x14ac:dyDescent="0.25">
      <c r="A456">
        <v>61</v>
      </c>
      <c r="B456" s="2">
        <v>22.22222</v>
      </c>
      <c r="C456" s="2">
        <f t="shared" si="7"/>
        <v>1355.5554199999999</v>
      </c>
    </row>
    <row r="457" spans="1:5" x14ac:dyDescent="0.25">
      <c r="A457">
        <v>61</v>
      </c>
      <c r="B457" s="2">
        <v>22.22222</v>
      </c>
      <c r="C457" s="2">
        <f t="shared" si="7"/>
        <v>1355.5554199999999</v>
      </c>
    </row>
    <row r="458" spans="1:5" x14ac:dyDescent="0.25">
      <c r="A458">
        <v>61</v>
      </c>
      <c r="B458" s="2">
        <v>22.22222</v>
      </c>
      <c r="C458" s="2">
        <f t="shared" si="7"/>
        <v>1355.5554199999999</v>
      </c>
    </row>
    <row r="459" spans="1:5" x14ac:dyDescent="0.25">
      <c r="A459">
        <v>61</v>
      </c>
      <c r="B459" s="2">
        <v>22.22222</v>
      </c>
      <c r="C459" s="2">
        <f t="shared" si="7"/>
        <v>1355.5554199999999</v>
      </c>
    </row>
    <row r="460" spans="1:5" x14ac:dyDescent="0.25">
      <c r="A460">
        <v>61</v>
      </c>
      <c r="B460" s="2">
        <v>22.22222</v>
      </c>
      <c r="C460" s="2">
        <f t="shared" si="7"/>
        <v>1355.5554199999999</v>
      </c>
    </row>
    <row r="461" spans="1:5" x14ac:dyDescent="0.25">
      <c r="A461">
        <v>61</v>
      </c>
      <c r="B461" s="2">
        <v>22.22222</v>
      </c>
      <c r="C461" s="2">
        <f t="shared" si="7"/>
        <v>1355.5554199999999</v>
      </c>
    </row>
    <row r="462" spans="1:5" x14ac:dyDescent="0.25">
      <c r="A462">
        <v>62</v>
      </c>
      <c r="B462" s="2">
        <v>22.22222</v>
      </c>
      <c r="C462" s="2">
        <f t="shared" si="7"/>
        <v>1377.77764</v>
      </c>
    </row>
    <row r="463" spans="1:5" x14ac:dyDescent="0.25">
      <c r="A463">
        <v>62</v>
      </c>
      <c r="B463" s="2">
        <v>22.22222</v>
      </c>
      <c r="C463" s="2">
        <f t="shared" si="7"/>
        <v>1377.77764</v>
      </c>
    </row>
    <row r="464" spans="1:5" x14ac:dyDescent="0.25">
      <c r="A464">
        <v>62</v>
      </c>
      <c r="B464" s="2">
        <v>22.22222</v>
      </c>
      <c r="C464" s="2">
        <f t="shared" si="7"/>
        <v>1377.77764</v>
      </c>
    </row>
    <row r="465" spans="1:6" x14ac:dyDescent="0.25">
      <c r="A465">
        <v>62</v>
      </c>
      <c r="B465" s="2">
        <v>22.22222</v>
      </c>
      <c r="C465" s="2">
        <f t="shared" si="7"/>
        <v>1377.77764</v>
      </c>
    </row>
    <row r="466" spans="1:6" x14ac:dyDescent="0.25">
      <c r="A466">
        <v>62</v>
      </c>
      <c r="B466" s="2">
        <v>22.22222</v>
      </c>
      <c r="C466" s="2">
        <f t="shared" si="7"/>
        <v>1377.77764</v>
      </c>
    </row>
    <row r="467" spans="1:6" x14ac:dyDescent="0.25">
      <c r="A467">
        <v>63</v>
      </c>
      <c r="B467" s="2">
        <v>22.22222</v>
      </c>
      <c r="C467" s="2">
        <f t="shared" si="7"/>
        <v>1399.9998599999999</v>
      </c>
    </row>
    <row r="468" spans="1:6" x14ac:dyDescent="0.25">
      <c r="A468">
        <v>63</v>
      </c>
      <c r="B468" s="2">
        <v>22.22222</v>
      </c>
      <c r="C468" s="2">
        <f t="shared" si="7"/>
        <v>1399.9998599999999</v>
      </c>
    </row>
    <row r="469" spans="1:6" x14ac:dyDescent="0.25">
      <c r="A469">
        <v>63</v>
      </c>
      <c r="B469" s="2">
        <v>22.22222</v>
      </c>
      <c r="C469" s="2">
        <f t="shared" si="7"/>
        <v>1399.9998599999999</v>
      </c>
    </row>
    <row r="470" spans="1:6" x14ac:dyDescent="0.25">
      <c r="A470">
        <v>63</v>
      </c>
      <c r="B470" s="2">
        <v>22.22222</v>
      </c>
      <c r="C470" s="2">
        <f t="shared" si="7"/>
        <v>1399.9998599999999</v>
      </c>
      <c r="E470">
        <v>1300</v>
      </c>
      <c r="F470">
        <v>22</v>
      </c>
    </row>
    <row r="471" spans="1:6" x14ac:dyDescent="0.25">
      <c r="A471">
        <v>64</v>
      </c>
      <c r="B471" s="2">
        <v>22.22222</v>
      </c>
      <c r="C471" s="2">
        <f t="shared" si="7"/>
        <v>1422.22208</v>
      </c>
      <c r="E471">
        <v>1400</v>
      </c>
      <c r="F471">
        <v>3</v>
      </c>
    </row>
    <row r="472" spans="1:6" x14ac:dyDescent="0.25">
      <c r="A472">
        <v>64</v>
      </c>
      <c r="B472" s="2">
        <v>22.22222</v>
      </c>
      <c r="C472" s="2">
        <f t="shared" si="7"/>
        <v>1422.22208</v>
      </c>
      <c r="E472">
        <v>1500</v>
      </c>
      <c r="F472">
        <v>1</v>
      </c>
    </row>
    <row r="473" spans="1:6" x14ac:dyDescent="0.25">
      <c r="A473">
        <v>65</v>
      </c>
      <c r="B473" s="2">
        <v>22.22222</v>
      </c>
      <c r="C473" s="2">
        <f t="shared" si="7"/>
        <v>1444.4443000000001</v>
      </c>
    </row>
    <row r="474" spans="1:6" x14ac:dyDescent="0.25">
      <c r="A474">
        <v>68</v>
      </c>
      <c r="B474" s="2">
        <v>22.22222</v>
      </c>
      <c r="C474" s="2">
        <f t="shared" si="7"/>
        <v>1511.11096</v>
      </c>
    </row>
    <row r="477" spans="1:6" x14ac:dyDescent="0.25">
      <c r="A477" t="s">
        <v>30</v>
      </c>
      <c r="B477" t="s">
        <v>7</v>
      </c>
    </row>
    <row r="479" spans="1:6" x14ac:dyDescent="0.25">
      <c r="A479">
        <v>400</v>
      </c>
      <c r="B479">
        <v>1</v>
      </c>
    </row>
    <row r="480" spans="1:6" x14ac:dyDescent="0.25">
      <c r="A480">
        <v>500</v>
      </c>
      <c r="B480">
        <v>44</v>
      </c>
    </row>
    <row r="481" spans="1:2" x14ac:dyDescent="0.25">
      <c r="A481">
        <v>600</v>
      </c>
      <c r="B481">
        <v>26</v>
      </c>
    </row>
    <row r="482" spans="1:2" x14ac:dyDescent="0.25">
      <c r="A482">
        <v>700</v>
      </c>
      <c r="B482">
        <v>26</v>
      </c>
    </row>
    <row r="483" spans="1:2" x14ac:dyDescent="0.25">
      <c r="A483">
        <v>800</v>
      </c>
      <c r="B483">
        <v>27</v>
      </c>
    </row>
    <row r="484" spans="1:2" x14ac:dyDescent="0.25">
      <c r="A484">
        <v>900</v>
      </c>
      <c r="B484">
        <v>26</v>
      </c>
    </row>
    <row r="485" spans="1:2" x14ac:dyDescent="0.25">
      <c r="A485">
        <v>1000</v>
      </c>
      <c r="B485">
        <v>17</v>
      </c>
    </row>
    <row r="486" spans="1:2" x14ac:dyDescent="0.25">
      <c r="A486">
        <v>1100</v>
      </c>
      <c r="B486">
        <v>14</v>
      </c>
    </row>
    <row r="487" spans="1:2" x14ac:dyDescent="0.25">
      <c r="A487">
        <v>1200</v>
      </c>
      <c r="B487">
        <v>21</v>
      </c>
    </row>
    <row r="488" spans="1:2" x14ac:dyDescent="0.25">
      <c r="A488">
        <v>1300</v>
      </c>
      <c r="B488">
        <v>22</v>
      </c>
    </row>
    <row r="489" spans="1:2" x14ac:dyDescent="0.25">
      <c r="A489">
        <v>1400</v>
      </c>
      <c r="B489">
        <v>3</v>
      </c>
    </row>
    <row r="490" spans="1:2" x14ac:dyDescent="0.25">
      <c r="A490">
        <v>1500</v>
      </c>
      <c r="B490">
        <v>1</v>
      </c>
    </row>
  </sheetData>
  <sortState xmlns:xlrd2="http://schemas.microsoft.com/office/spreadsheetml/2017/richdata2" ref="A246:C474">
    <sortCondition ref="A246:A474"/>
  </sortState>
  <pageMargins left="0.7" right="0.7" top="0.78740157499999996" bottom="0.78740157499999996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17060-296A-4BA8-AF94-D67E88E0A1CA}">
  <dimension ref="A1"/>
  <sheetViews>
    <sheetView workbookViewId="0">
      <selection activeCell="E19" sqref="E19"/>
    </sheetView>
  </sheetViews>
  <sheetFormatPr baseColWidth="10" defaultRowHeight="15" x14ac:dyDescent="0.25"/>
  <cols>
    <col min="1" max="1" width="10" bestFit="1" customWidth="1"/>
  </cols>
  <sheetData>
    <row r="1" spans="1:1" x14ac:dyDescent="0.25">
      <c r="A1" t="s">
        <v>225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F7ED7-F613-4704-9C11-E8FCCA26CECE}">
  <dimension ref="A1:J420"/>
  <sheetViews>
    <sheetView topLeftCell="A387" workbookViewId="0">
      <selection activeCell="I403" sqref="I403:J419"/>
    </sheetView>
  </sheetViews>
  <sheetFormatPr baseColWidth="10" defaultRowHeight="15" x14ac:dyDescent="0.25"/>
  <sheetData>
    <row r="1" spans="1:6" x14ac:dyDescent="0.25">
      <c r="A1" t="s">
        <v>0</v>
      </c>
      <c r="C1" t="s">
        <v>1</v>
      </c>
      <c r="D1" t="s">
        <v>2</v>
      </c>
    </row>
    <row r="2" spans="1:6" x14ac:dyDescent="0.25">
      <c r="A2" s="1">
        <v>46046</v>
      </c>
      <c r="B2" t="s">
        <v>3</v>
      </c>
      <c r="D2" t="s">
        <v>4</v>
      </c>
      <c r="F2">
        <v>1</v>
      </c>
    </row>
    <row r="3" spans="1:6" x14ac:dyDescent="0.25">
      <c r="A3" t="s">
        <v>31</v>
      </c>
    </row>
    <row r="5" spans="1:6" x14ac:dyDescent="0.25">
      <c r="A5">
        <v>70</v>
      </c>
      <c r="B5" s="2">
        <v>22.22222</v>
      </c>
      <c r="C5" s="2">
        <f t="shared" ref="C5:C68" si="0">A5*B5</f>
        <v>1555.5554</v>
      </c>
    </row>
    <row r="6" spans="1:6" x14ac:dyDescent="0.25">
      <c r="A6">
        <v>50</v>
      </c>
      <c r="B6" s="2">
        <v>22.22222</v>
      </c>
      <c r="C6" s="2">
        <f t="shared" si="0"/>
        <v>1111.1110000000001</v>
      </c>
    </row>
    <row r="7" spans="1:6" x14ac:dyDescent="0.25">
      <c r="A7">
        <v>26</v>
      </c>
      <c r="B7" s="2">
        <v>22.22222</v>
      </c>
      <c r="C7" s="2">
        <f t="shared" si="0"/>
        <v>577.77772000000004</v>
      </c>
    </row>
    <row r="8" spans="1:6" x14ac:dyDescent="0.25">
      <c r="A8">
        <v>27</v>
      </c>
      <c r="B8" s="2">
        <v>22.22222</v>
      </c>
      <c r="C8" s="2">
        <f t="shared" si="0"/>
        <v>599.99994000000004</v>
      </c>
    </row>
    <row r="9" spans="1:6" x14ac:dyDescent="0.25">
      <c r="A9">
        <v>50</v>
      </c>
      <c r="B9" s="2">
        <v>22.22222</v>
      </c>
      <c r="C9" s="2">
        <f t="shared" si="0"/>
        <v>1111.1110000000001</v>
      </c>
    </row>
    <row r="10" spans="1:6" x14ac:dyDescent="0.25">
      <c r="A10">
        <v>35</v>
      </c>
      <c r="B10" s="2">
        <v>22.22222</v>
      </c>
      <c r="C10" s="2">
        <f t="shared" si="0"/>
        <v>777.77769999999998</v>
      </c>
    </row>
    <row r="11" spans="1:6" x14ac:dyDescent="0.25">
      <c r="A11">
        <v>49</v>
      </c>
      <c r="B11" s="2">
        <v>22.22222</v>
      </c>
      <c r="C11" s="2">
        <f t="shared" si="0"/>
        <v>1088.88878</v>
      </c>
    </row>
    <row r="12" spans="1:6" x14ac:dyDescent="0.25">
      <c r="A12">
        <v>78</v>
      </c>
      <c r="B12" s="2">
        <v>22.22222</v>
      </c>
      <c r="C12" s="2">
        <f t="shared" si="0"/>
        <v>1733.3331599999999</v>
      </c>
    </row>
    <row r="13" spans="1:6" x14ac:dyDescent="0.25">
      <c r="A13">
        <v>74</v>
      </c>
      <c r="B13" s="2">
        <v>22.22222</v>
      </c>
      <c r="C13" s="2">
        <f t="shared" si="0"/>
        <v>1644.4442799999999</v>
      </c>
    </row>
    <row r="14" spans="1:6" x14ac:dyDescent="0.25">
      <c r="A14">
        <v>65</v>
      </c>
      <c r="B14" s="2">
        <v>22.22222</v>
      </c>
      <c r="C14" s="2">
        <f t="shared" si="0"/>
        <v>1444.4443000000001</v>
      </c>
    </row>
    <row r="15" spans="1:6" x14ac:dyDescent="0.25">
      <c r="A15">
        <v>45</v>
      </c>
      <c r="B15" s="2">
        <v>22.22222</v>
      </c>
      <c r="C15" s="2">
        <f t="shared" si="0"/>
        <v>999.99990000000003</v>
      </c>
    </row>
    <row r="16" spans="1:6" x14ac:dyDescent="0.25">
      <c r="A16">
        <v>28</v>
      </c>
      <c r="B16" s="2">
        <v>22.22222</v>
      </c>
      <c r="C16" s="2">
        <f t="shared" si="0"/>
        <v>622.22216000000003</v>
      </c>
    </row>
    <row r="17" spans="1:3" x14ac:dyDescent="0.25">
      <c r="A17">
        <v>49</v>
      </c>
      <c r="B17" s="2">
        <v>22.22222</v>
      </c>
      <c r="C17" s="2">
        <f t="shared" si="0"/>
        <v>1088.88878</v>
      </c>
    </row>
    <row r="18" spans="1:3" x14ac:dyDescent="0.25">
      <c r="A18">
        <v>56</v>
      </c>
      <c r="B18" s="2">
        <v>22.22222</v>
      </c>
      <c r="C18" s="2">
        <f t="shared" si="0"/>
        <v>1244.4443200000001</v>
      </c>
    </row>
    <row r="19" spans="1:3" x14ac:dyDescent="0.25">
      <c r="A19">
        <v>50</v>
      </c>
      <c r="B19" s="2">
        <v>22.22222</v>
      </c>
      <c r="C19" s="2">
        <f t="shared" si="0"/>
        <v>1111.1110000000001</v>
      </c>
    </row>
    <row r="20" spans="1:3" x14ac:dyDescent="0.25">
      <c r="A20">
        <v>49</v>
      </c>
      <c r="B20" s="2">
        <v>22.22222</v>
      </c>
      <c r="C20" s="2">
        <f t="shared" si="0"/>
        <v>1088.88878</v>
      </c>
    </row>
    <row r="21" spans="1:3" x14ac:dyDescent="0.25">
      <c r="A21">
        <v>45</v>
      </c>
      <c r="B21" s="2">
        <v>22.22222</v>
      </c>
      <c r="C21" s="2">
        <f t="shared" si="0"/>
        <v>999.99990000000003</v>
      </c>
    </row>
    <row r="22" spans="1:3" x14ac:dyDescent="0.25">
      <c r="A22">
        <v>45</v>
      </c>
      <c r="B22" s="2">
        <v>22.22222</v>
      </c>
      <c r="C22" s="2">
        <f t="shared" si="0"/>
        <v>999.99990000000003</v>
      </c>
    </row>
    <row r="23" spans="1:3" x14ac:dyDescent="0.25">
      <c r="A23">
        <v>46</v>
      </c>
      <c r="B23" s="2">
        <v>22.22222</v>
      </c>
      <c r="C23" s="2">
        <f t="shared" si="0"/>
        <v>1022.22212</v>
      </c>
    </row>
    <row r="24" spans="1:3" x14ac:dyDescent="0.25">
      <c r="A24">
        <v>56</v>
      </c>
      <c r="B24" s="2">
        <v>22.22222</v>
      </c>
      <c r="C24" s="2">
        <f t="shared" si="0"/>
        <v>1244.4443200000001</v>
      </c>
    </row>
    <row r="25" spans="1:3" x14ac:dyDescent="0.25">
      <c r="A25">
        <v>67</v>
      </c>
      <c r="B25" s="2">
        <v>22.22222</v>
      </c>
      <c r="C25" s="2">
        <f t="shared" si="0"/>
        <v>1488.8887400000001</v>
      </c>
    </row>
    <row r="26" spans="1:3" x14ac:dyDescent="0.25">
      <c r="A26">
        <v>27</v>
      </c>
      <c r="B26" s="2">
        <v>22.22222</v>
      </c>
      <c r="C26" s="2">
        <f t="shared" si="0"/>
        <v>599.99994000000004</v>
      </c>
    </row>
    <row r="27" spans="1:3" x14ac:dyDescent="0.25">
      <c r="A27">
        <v>40</v>
      </c>
      <c r="B27" s="2">
        <v>22.22222</v>
      </c>
      <c r="C27" s="2">
        <f t="shared" si="0"/>
        <v>888.88879999999995</v>
      </c>
    </row>
    <row r="28" spans="1:3" x14ac:dyDescent="0.25">
      <c r="A28">
        <v>45</v>
      </c>
      <c r="B28" s="2">
        <v>22.22222</v>
      </c>
      <c r="C28" s="2">
        <f t="shared" si="0"/>
        <v>999.99990000000003</v>
      </c>
    </row>
    <row r="29" spans="1:3" x14ac:dyDescent="0.25">
      <c r="A29">
        <v>57</v>
      </c>
      <c r="B29" s="2">
        <v>22.22222</v>
      </c>
      <c r="C29" s="2">
        <f t="shared" si="0"/>
        <v>1266.6665399999999</v>
      </c>
    </row>
    <row r="30" spans="1:3" x14ac:dyDescent="0.25">
      <c r="A30">
        <v>53</v>
      </c>
      <c r="B30" s="2">
        <v>22.22222</v>
      </c>
      <c r="C30" s="2">
        <f t="shared" si="0"/>
        <v>1177.77766</v>
      </c>
    </row>
    <row r="31" spans="1:3" x14ac:dyDescent="0.25">
      <c r="A31">
        <v>49</v>
      </c>
      <c r="B31" s="2">
        <v>22.22222</v>
      </c>
      <c r="C31" s="2">
        <f t="shared" si="0"/>
        <v>1088.88878</v>
      </c>
    </row>
    <row r="32" spans="1:3" x14ac:dyDescent="0.25">
      <c r="A32">
        <v>54</v>
      </c>
      <c r="B32" s="2">
        <v>22.22222</v>
      </c>
      <c r="C32" s="2">
        <f t="shared" si="0"/>
        <v>1199.9998800000001</v>
      </c>
    </row>
    <row r="33" spans="1:3" x14ac:dyDescent="0.25">
      <c r="A33">
        <v>29</v>
      </c>
      <c r="B33" s="2">
        <v>22.22222</v>
      </c>
      <c r="C33" s="2">
        <f t="shared" si="0"/>
        <v>644.44438000000002</v>
      </c>
    </row>
    <row r="34" spans="1:3" x14ac:dyDescent="0.25">
      <c r="A34">
        <v>82</v>
      </c>
      <c r="B34" s="2">
        <v>22.22222</v>
      </c>
      <c r="C34" s="2">
        <f t="shared" si="0"/>
        <v>1822.2220400000001</v>
      </c>
    </row>
    <row r="35" spans="1:3" x14ac:dyDescent="0.25">
      <c r="A35">
        <v>58</v>
      </c>
      <c r="B35" s="2">
        <v>22.22222</v>
      </c>
      <c r="C35" s="2">
        <f t="shared" si="0"/>
        <v>1288.88876</v>
      </c>
    </row>
    <row r="36" spans="1:3" x14ac:dyDescent="0.25">
      <c r="A36">
        <v>66</v>
      </c>
      <c r="B36" s="2">
        <v>22.22222</v>
      </c>
      <c r="C36" s="2">
        <f t="shared" si="0"/>
        <v>1466.66652</v>
      </c>
    </row>
    <row r="37" spans="1:3" x14ac:dyDescent="0.25">
      <c r="A37">
        <v>31</v>
      </c>
      <c r="B37" s="2">
        <v>22.22222</v>
      </c>
      <c r="C37" s="2">
        <f t="shared" si="0"/>
        <v>688.88882000000001</v>
      </c>
    </row>
    <row r="38" spans="1:3" x14ac:dyDescent="0.25">
      <c r="A38">
        <v>48</v>
      </c>
      <c r="B38" s="2">
        <v>22.22222</v>
      </c>
      <c r="C38" s="2">
        <f t="shared" si="0"/>
        <v>1066.6665600000001</v>
      </c>
    </row>
    <row r="39" spans="1:3" x14ac:dyDescent="0.25">
      <c r="A39">
        <v>52</v>
      </c>
      <c r="B39" s="2">
        <v>22.22222</v>
      </c>
      <c r="C39" s="2">
        <f t="shared" si="0"/>
        <v>1155.5554400000001</v>
      </c>
    </row>
    <row r="40" spans="1:3" x14ac:dyDescent="0.25">
      <c r="A40">
        <v>31</v>
      </c>
      <c r="B40" s="2">
        <v>22.22222</v>
      </c>
      <c r="C40" s="2">
        <f t="shared" si="0"/>
        <v>688.88882000000001</v>
      </c>
    </row>
    <row r="41" spans="1:3" x14ac:dyDescent="0.25">
      <c r="A41">
        <v>63</v>
      </c>
      <c r="B41" s="2">
        <v>22.22222</v>
      </c>
      <c r="C41" s="2">
        <f t="shared" si="0"/>
        <v>1399.9998599999999</v>
      </c>
    </row>
    <row r="42" spans="1:3" x14ac:dyDescent="0.25">
      <c r="A42">
        <v>58</v>
      </c>
      <c r="B42" s="2">
        <v>22.22222</v>
      </c>
      <c r="C42" s="2">
        <f t="shared" si="0"/>
        <v>1288.88876</v>
      </c>
    </row>
    <row r="43" spans="1:3" x14ac:dyDescent="0.25">
      <c r="A43">
        <v>51</v>
      </c>
      <c r="B43" s="2">
        <v>22.22222</v>
      </c>
      <c r="C43" s="2">
        <f t="shared" si="0"/>
        <v>1133.33322</v>
      </c>
    </row>
    <row r="44" spans="1:3" x14ac:dyDescent="0.25">
      <c r="A44">
        <v>47</v>
      </c>
      <c r="B44" s="2">
        <v>22.22222</v>
      </c>
      <c r="C44" s="2">
        <f t="shared" si="0"/>
        <v>1044.44434</v>
      </c>
    </row>
    <row r="45" spans="1:3" x14ac:dyDescent="0.25">
      <c r="A45">
        <v>53</v>
      </c>
      <c r="B45" s="2">
        <v>22.22222</v>
      </c>
      <c r="C45" s="2">
        <f t="shared" si="0"/>
        <v>1177.77766</v>
      </c>
    </row>
    <row r="46" spans="1:3" x14ac:dyDescent="0.25">
      <c r="A46">
        <v>53</v>
      </c>
      <c r="B46" s="2">
        <v>22.22222</v>
      </c>
      <c r="C46" s="2">
        <f t="shared" si="0"/>
        <v>1177.77766</v>
      </c>
    </row>
    <row r="47" spans="1:3" x14ac:dyDescent="0.25">
      <c r="A47">
        <v>77</v>
      </c>
      <c r="B47" s="2">
        <v>22.22222</v>
      </c>
      <c r="C47" s="2">
        <f t="shared" si="0"/>
        <v>1711.11094</v>
      </c>
    </row>
    <row r="48" spans="1:3" x14ac:dyDescent="0.25">
      <c r="A48">
        <v>73</v>
      </c>
      <c r="B48" s="2">
        <v>22.22222</v>
      </c>
      <c r="C48" s="2">
        <f t="shared" si="0"/>
        <v>1622.2220600000001</v>
      </c>
    </row>
    <row r="49" spans="1:3" x14ac:dyDescent="0.25">
      <c r="A49">
        <v>64</v>
      </c>
      <c r="B49" s="2">
        <v>22.22222</v>
      </c>
      <c r="C49" s="2">
        <f t="shared" si="0"/>
        <v>1422.22208</v>
      </c>
    </row>
    <row r="50" spans="1:3" x14ac:dyDescent="0.25">
      <c r="A50">
        <v>46</v>
      </c>
      <c r="B50" s="2">
        <v>22.22222</v>
      </c>
      <c r="C50" s="2">
        <f t="shared" si="0"/>
        <v>1022.22212</v>
      </c>
    </row>
    <row r="51" spans="1:3" x14ac:dyDescent="0.25">
      <c r="A51">
        <v>28</v>
      </c>
      <c r="B51" s="2">
        <v>22.22222</v>
      </c>
      <c r="C51" s="2">
        <f t="shared" si="0"/>
        <v>622.22216000000003</v>
      </c>
    </row>
    <row r="52" spans="1:3" x14ac:dyDescent="0.25">
      <c r="A52">
        <v>47</v>
      </c>
      <c r="B52" s="2">
        <v>22.22222</v>
      </c>
      <c r="C52" s="2">
        <f t="shared" si="0"/>
        <v>1044.44434</v>
      </c>
    </row>
    <row r="53" spans="1:3" x14ac:dyDescent="0.25">
      <c r="A53">
        <v>53</v>
      </c>
      <c r="B53" s="2">
        <v>22.22222</v>
      </c>
      <c r="C53" s="2">
        <f t="shared" si="0"/>
        <v>1177.77766</v>
      </c>
    </row>
    <row r="54" spans="1:3" x14ac:dyDescent="0.25">
      <c r="A54">
        <v>24</v>
      </c>
      <c r="B54" s="2">
        <v>22.22222</v>
      </c>
      <c r="C54" s="2">
        <f t="shared" si="0"/>
        <v>533.33328000000006</v>
      </c>
    </row>
    <row r="55" spans="1:3" x14ac:dyDescent="0.25">
      <c r="A55">
        <v>22</v>
      </c>
      <c r="B55" s="2">
        <v>22.22222</v>
      </c>
      <c r="C55" s="2">
        <f t="shared" si="0"/>
        <v>488.88884000000002</v>
      </c>
    </row>
    <row r="56" spans="1:3" x14ac:dyDescent="0.25">
      <c r="A56">
        <v>28</v>
      </c>
      <c r="B56" s="2">
        <v>22.22222</v>
      </c>
      <c r="C56" s="2">
        <f t="shared" si="0"/>
        <v>622.22216000000003</v>
      </c>
    </row>
    <row r="57" spans="1:3" x14ac:dyDescent="0.25">
      <c r="A57">
        <v>54</v>
      </c>
      <c r="B57" s="2">
        <v>22.22222</v>
      </c>
      <c r="C57" s="2">
        <f t="shared" si="0"/>
        <v>1199.9998800000001</v>
      </c>
    </row>
    <row r="58" spans="1:3" x14ac:dyDescent="0.25">
      <c r="A58">
        <v>42</v>
      </c>
      <c r="B58" s="2">
        <v>22.22222</v>
      </c>
      <c r="C58" s="2">
        <f t="shared" si="0"/>
        <v>933.33324000000005</v>
      </c>
    </row>
    <row r="59" spans="1:3" x14ac:dyDescent="0.25">
      <c r="A59">
        <v>64</v>
      </c>
      <c r="B59" s="2">
        <v>22.22222</v>
      </c>
      <c r="C59" s="2">
        <f t="shared" si="0"/>
        <v>1422.22208</v>
      </c>
    </row>
    <row r="60" spans="1:3" x14ac:dyDescent="0.25">
      <c r="A60">
        <v>36</v>
      </c>
      <c r="B60" s="2">
        <v>22.22222</v>
      </c>
      <c r="C60" s="2">
        <f t="shared" si="0"/>
        <v>799.99991999999997</v>
      </c>
    </row>
    <row r="61" spans="1:3" x14ac:dyDescent="0.25">
      <c r="A61">
        <v>32</v>
      </c>
      <c r="B61" s="2">
        <v>22.22222</v>
      </c>
      <c r="C61" s="2">
        <f t="shared" si="0"/>
        <v>711.11104</v>
      </c>
    </row>
    <row r="62" spans="1:3" x14ac:dyDescent="0.25">
      <c r="A62">
        <v>44</v>
      </c>
      <c r="B62" s="2">
        <v>22.22222</v>
      </c>
      <c r="C62" s="2">
        <f t="shared" si="0"/>
        <v>977.77768000000003</v>
      </c>
    </row>
    <row r="63" spans="1:3" x14ac:dyDescent="0.25">
      <c r="A63">
        <v>64</v>
      </c>
      <c r="B63" s="2">
        <v>22.22222</v>
      </c>
      <c r="C63" s="2">
        <f t="shared" si="0"/>
        <v>1422.22208</v>
      </c>
    </row>
    <row r="64" spans="1:3" x14ac:dyDescent="0.25">
      <c r="A64">
        <v>63</v>
      </c>
      <c r="B64" s="2">
        <v>22.22222</v>
      </c>
      <c r="C64" s="2">
        <f t="shared" si="0"/>
        <v>1399.9998599999999</v>
      </c>
    </row>
    <row r="65" spans="1:3" x14ac:dyDescent="0.25">
      <c r="A65">
        <v>67</v>
      </c>
      <c r="B65" s="2">
        <v>22.22222</v>
      </c>
      <c r="C65" s="2">
        <f t="shared" si="0"/>
        <v>1488.8887400000001</v>
      </c>
    </row>
    <row r="66" spans="1:3" x14ac:dyDescent="0.25">
      <c r="A66">
        <v>70</v>
      </c>
      <c r="B66" s="2">
        <v>22.22222</v>
      </c>
      <c r="C66" s="2">
        <f t="shared" si="0"/>
        <v>1555.5554</v>
      </c>
    </row>
    <row r="67" spans="1:3" x14ac:dyDescent="0.25">
      <c r="A67">
        <v>46</v>
      </c>
      <c r="B67" s="2">
        <v>22.22222</v>
      </c>
      <c r="C67" s="2">
        <f t="shared" si="0"/>
        <v>1022.22212</v>
      </c>
    </row>
    <row r="68" spans="1:3" x14ac:dyDescent="0.25">
      <c r="A68">
        <v>85</v>
      </c>
      <c r="B68" s="2">
        <v>22.22222</v>
      </c>
      <c r="C68" s="2">
        <f t="shared" si="0"/>
        <v>1888.8887</v>
      </c>
    </row>
    <row r="69" spans="1:3" x14ac:dyDescent="0.25">
      <c r="A69">
        <v>34</v>
      </c>
      <c r="B69" s="2">
        <v>22.22222</v>
      </c>
      <c r="C69" s="2">
        <f t="shared" ref="C69:C132" si="1">A69*B69</f>
        <v>755.55547999999999</v>
      </c>
    </row>
    <row r="70" spans="1:3" x14ac:dyDescent="0.25">
      <c r="A70">
        <v>58</v>
      </c>
      <c r="B70" s="2">
        <v>22.22222</v>
      </c>
      <c r="C70" s="2">
        <f t="shared" si="1"/>
        <v>1288.88876</v>
      </c>
    </row>
    <row r="71" spans="1:3" x14ac:dyDescent="0.25">
      <c r="A71">
        <v>59</v>
      </c>
      <c r="B71" s="2">
        <v>22.22222</v>
      </c>
      <c r="C71" s="2">
        <f t="shared" si="1"/>
        <v>1311.1109799999999</v>
      </c>
    </row>
    <row r="72" spans="1:3" x14ac:dyDescent="0.25">
      <c r="A72">
        <v>41</v>
      </c>
      <c r="B72" s="2">
        <v>22.22222</v>
      </c>
      <c r="C72" s="2">
        <f t="shared" si="1"/>
        <v>911.11102000000005</v>
      </c>
    </row>
    <row r="73" spans="1:3" x14ac:dyDescent="0.25">
      <c r="A73">
        <v>50</v>
      </c>
      <c r="B73" s="2">
        <v>22.22222</v>
      </c>
      <c r="C73" s="2">
        <f t="shared" si="1"/>
        <v>1111.1110000000001</v>
      </c>
    </row>
    <row r="74" spans="1:3" x14ac:dyDescent="0.25">
      <c r="A74">
        <v>55</v>
      </c>
      <c r="B74" s="2">
        <v>22.22222</v>
      </c>
      <c r="C74" s="2">
        <f t="shared" si="1"/>
        <v>1222.2221</v>
      </c>
    </row>
    <row r="75" spans="1:3" x14ac:dyDescent="0.25">
      <c r="A75">
        <v>29</v>
      </c>
      <c r="B75" s="2">
        <v>22.22222</v>
      </c>
      <c r="C75" s="2">
        <f t="shared" si="1"/>
        <v>644.44438000000002</v>
      </c>
    </row>
    <row r="76" spans="1:3" x14ac:dyDescent="0.25">
      <c r="A76">
        <v>54</v>
      </c>
      <c r="B76" s="2">
        <v>22.22222</v>
      </c>
      <c r="C76" s="2">
        <f t="shared" si="1"/>
        <v>1199.9998800000001</v>
      </c>
    </row>
    <row r="77" spans="1:3" x14ac:dyDescent="0.25">
      <c r="A77">
        <v>51</v>
      </c>
      <c r="B77" s="2">
        <v>22.22222</v>
      </c>
      <c r="C77" s="2">
        <f t="shared" si="1"/>
        <v>1133.33322</v>
      </c>
    </row>
    <row r="78" spans="1:3" x14ac:dyDescent="0.25">
      <c r="A78">
        <v>46</v>
      </c>
      <c r="B78" s="2">
        <v>22.22222</v>
      </c>
      <c r="C78" s="2">
        <f t="shared" si="1"/>
        <v>1022.22212</v>
      </c>
    </row>
    <row r="79" spans="1:3" x14ac:dyDescent="0.25">
      <c r="A79">
        <v>54</v>
      </c>
      <c r="B79" s="2">
        <v>22.22222</v>
      </c>
      <c r="C79" s="2">
        <f t="shared" si="1"/>
        <v>1199.9998800000001</v>
      </c>
    </row>
    <row r="80" spans="1:3" x14ac:dyDescent="0.25">
      <c r="A80">
        <v>53</v>
      </c>
      <c r="B80" s="2">
        <v>22.22222</v>
      </c>
      <c r="C80" s="2">
        <f t="shared" si="1"/>
        <v>1177.77766</v>
      </c>
    </row>
    <row r="81" spans="1:3" x14ac:dyDescent="0.25">
      <c r="A81">
        <v>79</v>
      </c>
      <c r="B81" s="2">
        <v>22.22222</v>
      </c>
      <c r="C81" s="2">
        <f t="shared" si="1"/>
        <v>1755.55538</v>
      </c>
    </row>
    <row r="82" spans="1:3" x14ac:dyDescent="0.25">
      <c r="A82">
        <v>52</v>
      </c>
      <c r="B82" s="2">
        <v>22.22222</v>
      </c>
      <c r="C82" s="2">
        <f t="shared" si="1"/>
        <v>1155.5554400000001</v>
      </c>
    </row>
    <row r="83" spans="1:3" x14ac:dyDescent="0.25">
      <c r="A83">
        <v>47</v>
      </c>
      <c r="B83" s="2">
        <v>22.22222</v>
      </c>
      <c r="C83" s="2">
        <f t="shared" si="1"/>
        <v>1044.44434</v>
      </c>
    </row>
    <row r="84" spans="1:3" x14ac:dyDescent="0.25">
      <c r="A84">
        <v>58</v>
      </c>
      <c r="B84" s="2">
        <v>22.22222</v>
      </c>
      <c r="C84" s="2">
        <f t="shared" si="1"/>
        <v>1288.88876</v>
      </c>
    </row>
    <row r="85" spans="1:3" x14ac:dyDescent="0.25">
      <c r="A85">
        <v>46</v>
      </c>
      <c r="B85" s="2">
        <v>22.22222</v>
      </c>
      <c r="C85" s="2">
        <f t="shared" si="1"/>
        <v>1022.22212</v>
      </c>
    </row>
    <row r="86" spans="1:3" x14ac:dyDescent="0.25">
      <c r="A86">
        <v>63</v>
      </c>
      <c r="B86" s="2">
        <v>22.22222</v>
      </c>
      <c r="C86" s="2">
        <f t="shared" si="1"/>
        <v>1399.9998599999999</v>
      </c>
    </row>
    <row r="87" spans="1:3" x14ac:dyDescent="0.25">
      <c r="A87">
        <v>29</v>
      </c>
      <c r="B87" s="2">
        <v>22.22222</v>
      </c>
      <c r="C87" s="2">
        <f t="shared" si="1"/>
        <v>644.44438000000002</v>
      </c>
    </row>
    <row r="88" spans="1:3" x14ac:dyDescent="0.25">
      <c r="A88">
        <v>57</v>
      </c>
      <c r="B88" s="2">
        <v>22.22222</v>
      </c>
      <c r="C88" s="2">
        <f t="shared" si="1"/>
        <v>1266.6665399999999</v>
      </c>
    </row>
    <row r="89" spans="1:3" x14ac:dyDescent="0.25">
      <c r="A89">
        <v>23</v>
      </c>
      <c r="B89" s="2">
        <v>22.22222</v>
      </c>
      <c r="C89" s="2">
        <f t="shared" si="1"/>
        <v>511.11106000000001</v>
      </c>
    </row>
    <row r="90" spans="1:3" x14ac:dyDescent="0.25">
      <c r="A90">
        <v>47</v>
      </c>
      <c r="B90" s="2">
        <v>22.22222</v>
      </c>
      <c r="C90" s="2">
        <f t="shared" si="1"/>
        <v>1044.44434</v>
      </c>
    </row>
    <row r="91" spans="1:3" x14ac:dyDescent="0.25">
      <c r="A91">
        <v>24</v>
      </c>
      <c r="B91" s="2">
        <v>22.22222</v>
      </c>
      <c r="C91" s="2">
        <f t="shared" si="1"/>
        <v>533.33328000000006</v>
      </c>
    </row>
    <row r="92" spans="1:3" x14ac:dyDescent="0.25">
      <c r="A92">
        <v>58</v>
      </c>
      <c r="B92" s="2">
        <v>22.22222</v>
      </c>
      <c r="C92" s="2">
        <f t="shared" si="1"/>
        <v>1288.88876</v>
      </c>
    </row>
    <row r="93" spans="1:3" x14ac:dyDescent="0.25">
      <c r="A93">
        <v>69</v>
      </c>
      <c r="B93" s="2">
        <v>22.22222</v>
      </c>
      <c r="C93" s="2">
        <f t="shared" si="1"/>
        <v>1533.3331800000001</v>
      </c>
    </row>
    <row r="94" spans="1:3" x14ac:dyDescent="0.25">
      <c r="A94">
        <v>71</v>
      </c>
      <c r="B94" s="2">
        <v>22.22222</v>
      </c>
      <c r="C94" s="2">
        <f t="shared" si="1"/>
        <v>1577.7776200000001</v>
      </c>
    </row>
    <row r="95" spans="1:3" x14ac:dyDescent="0.25">
      <c r="A95">
        <v>28</v>
      </c>
      <c r="B95" s="2">
        <v>22.22222</v>
      </c>
      <c r="C95" s="2">
        <f t="shared" si="1"/>
        <v>622.22216000000003</v>
      </c>
    </row>
    <row r="96" spans="1:3" x14ac:dyDescent="0.25">
      <c r="A96">
        <v>51</v>
      </c>
      <c r="B96" s="2">
        <v>22.22222</v>
      </c>
      <c r="C96" s="2">
        <f t="shared" si="1"/>
        <v>1133.33322</v>
      </c>
    </row>
    <row r="97" spans="1:3" x14ac:dyDescent="0.25">
      <c r="A97">
        <v>68</v>
      </c>
      <c r="B97" s="2">
        <v>22.22222</v>
      </c>
      <c r="C97" s="2">
        <f t="shared" si="1"/>
        <v>1511.11096</v>
      </c>
    </row>
    <row r="98" spans="1:3" x14ac:dyDescent="0.25">
      <c r="A98">
        <v>35</v>
      </c>
      <c r="B98" s="2">
        <v>22.22222</v>
      </c>
      <c r="C98" s="2">
        <f t="shared" si="1"/>
        <v>777.77769999999998</v>
      </c>
    </row>
    <row r="99" spans="1:3" x14ac:dyDescent="0.25">
      <c r="A99">
        <v>43</v>
      </c>
      <c r="B99" s="2">
        <v>22.22222</v>
      </c>
      <c r="C99" s="2">
        <f t="shared" si="1"/>
        <v>955.55546000000004</v>
      </c>
    </row>
    <row r="100" spans="1:3" x14ac:dyDescent="0.25">
      <c r="A100">
        <v>54</v>
      </c>
      <c r="B100" s="2">
        <v>22.22222</v>
      </c>
      <c r="C100" s="2">
        <f t="shared" si="1"/>
        <v>1199.9998800000001</v>
      </c>
    </row>
    <row r="101" spans="1:3" x14ac:dyDescent="0.25">
      <c r="A101">
        <v>24</v>
      </c>
      <c r="B101" s="2">
        <v>22.22222</v>
      </c>
      <c r="C101" s="2">
        <f t="shared" si="1"/>
        <v>533.33328000000006</v>
      </c>
    </row>
    <row r="102" spans="1:3" x14ac:dyDescent="0.25">
      <c r="A102">
        <v>77</v>
      </c>
      <c r="B102" s="2">
        <v>22.22222</v>
      </c>
      <c r="C102" s="2">
        <f t="shared" si="1"/>
        <v>1711.11094</v>
      </c>
    </row>
    <row r="103" spans="1:3" x14ac:dyDescent="0.25">
      <c r="A103">
        <v>40</v>
      </c>
      <c r="B103" s="2">
        <v>22.22222</v>
      </c>
      <c r="C103" s="2">
        <f t="shared" si="1"/>
        <v>888.88879999999995</v>
      </c>
    </row>
    <row r="104" spans="1:3" x14ac:dyDescent="0.25">
      <c r="A104">
        <v>44</v>
      </c>
      <c r="B104" s="2">
        <v>22.22222</v>
      </c>
      <c r="C104" s="2">
        <f t="shared" si="1"/>
        <v>977.77768000000003</v>
      </c>
    </row>
    <row r="105" spans="1:3" x14ac:dyDescent="0.25">
      <c r="A105">
        <v>60</v>
      </c>
      <c r="B105" s="2">
        <v>22.22222</v>
      </c>
      <c r="C105" s="2">
        <f t="shared" si="1"/>
        <v>1333.3332</v>
      </c>
    </row>
    <row r="106" spans="1:3" x14ac:dyDescent="0.25">
      <c r="A106">
        <v>37</v>
      </c>
      <c r="B106" s="2">
        <v>22.22222</v>
      </c>
      <c r="C106" s="2">
        <f t="shared" si="1"/>
        <v>822.22213999999997</v>
      </c>
    </row>
    <row r="107" spans="1:3" x14ac:dyDescent="0.25">
      <c r="A107">
        <v>75</v>
      </c>
      <c r="B107" s="2">
        <v>22.22222</v>
      </c>
      <c r="C107" s="2">
        <f t="shared" si="1"/>
        <v>1666.6665</v>
      </c>
    </row>
    <row r="108" spans="1:3" x14ac:dyDescent="0.25">
      <c r="A108">
        <v>42</v>
      </c>
      <c r="B108" s="2">
        <v>22.22222</v>
      </c>
      <c r="C108" s="2">
        <f t="shared" si="1"/>
        <v>933.33324000000005</v>
      </c>
    </row>
    <row r="109" spans="1:3" x14ac:dyDescent="0.25">
      <c r="A109">
        <v>69</v>
      </c>
      <c r="B109" s="2">
        <v>22.22222</v>
      </c>
      <c r="C109" s="2">
        <f t="shared" si="1"/>
        <v>1533.3331800000001</v>
      </c>
    </row>
    <row r="110" spans="1:3" x14ac:dyDescent="0.25">
      <c r="A110">
        <v>58</v>
      </c>
      <c r="B110" s="2">
        <v>22.22222</v>
      </c>
      <c r="C110" s="2">
        <f t="shared" si="1"/>
        <v>1288.88876</v>
      </c>
    </row>
    <row r="111" spans="1:3" x14ac:dyDescent="0.25">
      <c r="A111">
        <v>65</v>
      </c>
      <c r="B111" s="2">
        <v>22.22222</v>
      </c>
      <c r="C111" s="2">
        <f t="shared" si="1"/>
        <v>1444.4443000000001</v>
      </c>
    </row>
    <row r="112" spans="1:3" x14ac:dyDescent="0.25">
      <c r="A112">
        <v>61</v>
      </c>
      <c r="B112" s="2">
        <v>22.22222</v>
      </c>
      <c r="C112" s="2">
        <f t="shared" si="1"/>
        <v>1355.5554199999999</v>
      </c>
    </row>
    <row r="113" spans="1:3" x14ac:dyDescent="0.25">
      <c r="A113">
        <v>55</v>
      </c>
      <c r="B113" s="2">
        <v>22.22222</v>
      </c>
      <c r="C113" s="2">
        <f t="shared" si="1"/>
        <v>1222.2221</v>
      </c>
    </row>
    <row r="114" spans="1:3" x14ac:dyDescent="0.25">
      <c r="A114">
        <v>40</v>
      </c>
      <c r="B114" s="2">
        <v>22.22222</v>
      </c>
      <c r="C114" s="2">
        <f t="shared" si="1"/>
        <v>888.88879999999995</v>
      </c>
    </row>
    <row r="115" spans="1:3" x14ac:dyDescent="0.25">
      <c r="A115">
        <v>56</v>
      </c>
      <c r="B115" s="2">
        <v>22.22222</v>
      </c>
      <c r="C115" s="2">
        <f t="shared" si="1"/>
        <v>1244.4443200000001</v>
      </c>
    </row>
    <row r="116" spans="1:3" x14ac:dyDescent="0.25">
      <c r="A116">
        <v>49</v>
      </c>
      <c r="B116" s="2">
        <v>22.22222</v>
      </c>
      <c r="C116" s="2">
        <f t="shared" si="1"/>
        <v>1088.88878</v>
      </c>
    </row>
    <row r="117" spans="1:3" x14ac:dyDescent="0.25">
      <c r="A117">
        <v>56</v>
      </c>
      <c r="B117" s="2">
        <v>22.22222</v>
      </c>
      <c r="C117" s="2">
        <f t="shared" si="1"/>
        <v>1244.4443200000001</v>
      </c>
    </row>
    <row r="118" spans="1:3" x14ac:dyDescent="0.25">
      <c r="A118">
        <v>49</v>
      </c>
      <c r="B118" s="2">
        <v>22.22222</v>
      </c>
      <c r="C118" s="2">
        <f t="shared" si="1"/>
        <v>1088.88878</v>
      </c>
    </row>
    <row r="119" spans="1:3" x14ac:dyDescent="0.25">
      <c r="A119">
        <v>62</v>
      </c>
      <c r="B119" s="2">
        <v>22.22222</v>
      </c>
      <c r="C119" s="2">
        <f t="shared" si="1"/>
        <v>1377.77764</v>
      </c>
    </row>
    <row r="120" spans="1:3" x14ac:dyDescent="0.25">
      <c r="A120">
        <v>42</v>
      </c>
      <c r="B120" s="2">
        <v>22.22222</v>
      </c>
      <c r="C120" s="2">
        <f t="shared" si="1"/>
        <v>933.33324000000005</v>
      </c>
    </row>
    <row r="121" spans="1:3" x14ac:dyDescent="0.25">
      <c r="A121">
        <v>60</v>
      </c>
      <c r="B121" s="2">
        <v>22.22222</v>
      </c>
      <c r="C121" s="2">
        <f t="shared" si="1"/>
        <v>1333.3332</v>
      </c>
    </row>
    <row r="122" spans="1:3" x14ac:dyDescent="0.25">
      <c r="A122">
        <v>54</v>
      </c>
      <c r="B122" s="2">
        <v>22.22222</v>
      </c>
      <c r="C122" s="2">
        <f t="shared" si="1"/>
        <v>1199.9998800000001</v>
      </c>
    </row>
    <row r="123" spans="1:3" x14ac:dyDescent="0.25">
      <c r="A123">
        <v>56</v>
      </c>
      <c r="B123" s="2">
        <v>22.22222</v>
      </c>
      <c r="C123" s="2">
        <f t="shared" si="1"/>
        <v>1244.4443200000001</v>
      </c>
    </row>
    <row r="124" spans="1:3" x14ac:dyDescent="0.25">
      <c r="A124">
        <v>51</v>
      </c>
      <c r="B124" s="2">
        <v>22.22222</v>
      </c>
      <c r="C124" s="2">
        <f t="shared" si="1"/>
        <v>1133.33322</v>
      </c>
    </row>
    <row r="125" spans="1:3" x14ac:dyDescent="0.25">
      <c r="A125">
        <v>25</v>
      </c>
      <c r="B125" s="2">
        <v>22.22222</v>
      </c>
      <c r="C125" s="2">
        <f t="shared" si="1"/>
        <v>555.55550000000005</v>
      </c>
    </row>
    <row r="126" spans="1:3" x14ac:dyDescent="0.25">
      <c r="A126">
        <v>73</v>
      </c>
      <c r="B126" s="2">
        <v>22.22222</v>
      </c>
      <c r="C126" s="2">
        <f t="shared" si="1"/>
        <v>1622.2220600000001</v>
      </c>
    </row>
    <row r="127" spans="1:3" x14ac:dyDescent="0.25">
      <c r="A127">
        <v>70</v>
      </c>
      <c r="B127" s="2">
        <v>22.22222</v>
      </c>
      <c r="C127" s="2">
        <f t="shared" si="1"/>
        <v>1555.5554</v>
      </c>
    </row>
    <row r="128" spans="1:3" x14ac:dyDescent="0.25">
      <c r="A128">
        <v>64</v>
      </c>
      <c r="B128" s="2">
        <v>22.22222</v>
      </c>
      <c r="C128" s="2">
        <f t="shared" si="1"/>
        <v>1422.22208</v>
      </c>
    </row>
    <row r="129" spans="1:3" x14ac:dyDescent="0.25">
      <c r="A129">
        <v>32</v>
      </c>
      <c r="B129" s="2">
        <v>22.22222</v>
      </c>
      <c r="C129" s="2">
        <f t="shared" si="1"/>
        <v>711.11104</v>
      </c>
    </row>
    <row r="130" spans="1:3" x14ac:dyDescent="0.25">
      <c r="A130">
        <v>64</v>
      </c>
      <c r="B130" s="2">
        <v>22.22222</v>
      </c>
      <c r="C130" s="2">
        <f t="shared" si="1"/>
        <v>1422.22208</v>
      </c>
    </row>
    <row r="131" spans="1:3" x14ac:dyDescent="0.25">
      <c r="A131">
        <v>40</v>
      </c>
      <c r="B131" s="2">
        <v>22.22222</v>
      </c>
      <c r="C131" s="2">
        <f t="shared" si="1"/>
        <v>888.88879999999995</v>
      </c>
    </row>
    <row r="132" spans="1:3" x14ac:dyDescent="0.25">
      <c r="A132">
        <v>48</v>
      </c>
      <c r="B132" s="2">
        <v>22.22222</v>
      </c>
      <c r="C132" s="2">
        <f t="shared" si="1"/>
        <v>1066.6665600000001</v>
      </c>
    </row>
    <row r="133" spans="1:3" x14ac:dyDescent="0.25">
      <c r="A133">
        <v>48</v>
      </c>
      <c r="B133" s="2">
        <v>22.22222</v>
      </c>
      <c r="C133" s="2">
        <f t="shared" ref="C133:C196" si="2">A133*B133</f>
        <v>1066.6665600000001</v>
      </c>
    </row>
    <row r="134" spans="1:3" x14ac:dyDescent="0.25">
      <c r="A134">
        <v>48</v>
      </c>
      <c r="B134" s="2">
        <v>22.22222</v>
      </c>
      <c r="C134" s="2">
        <f t="shared" si="2"/>
        <v>1066.6665600000001</v>
      </c>
    </row>
    <row r="135" spans="1:3" x14ac:dyDescent="0.25">
      <c r="A135">
        <v>58</v>
      </c>
      <c r="B135" s="2">
        <v>22.22222</v>
      </c>
      <c r="C135" s="2">
        <f t="shared" si="2"/>
        <v>1288.88876</v>
      </c>
    </row>
    <row r="136" spans="1:3" x14ac:dyDescent="0.25">
      <c r="A136">
        <v>51</v>
      </c>
      <c r="B136" s="2">
        <v>22.22222</v>
      </c>
      <c r="C136" s="2">
        <f t="shared" si="2"/>
        <v>1133.33322</v>
      </c>
    </row>
    <row r="137" spans="1:3" x14ac:dyDescent="0.25">
      <c r="A137">
        <v>85</v>
      </c>
      <c r="B137" s="2">
        <v>22.22222</v>
      </c>
      <c r="C137" s="2">
        <f t="shared" si="2"/>
        <v>1888.8887</v>
      </c>
    </row>
    <row r="138" spans="1:3" x14ac:dyDescent="0.25">
      <c r="A138">
        <v>27</v>
      </c>
      <c r="B138" s="2">
        <v>22.22222</v>
      </c>
      <c r="C138" s="2">
        <f t="shared" si="2"/>
        <v>599.99994000000004</v>
      </c>
    </row>
    <row r="139" spans="1:3" x14ac:dyDescent="0.25">
      <c r="A139">
        <v>72</v>
      </c>
      <c r="B139" s="2">
        <v>22.22222</v>
      </c>
      <c r="C139" s="2">
        <f t="shared" si="2"/>
        <v>1599.9998399999999</v>
      </c>
    </row>
    <row r="140" spans="1:3" x14ac:dyDescent="0.25">
      <c r="A140">
        <v>55</v>
      </c>
      <c r="B140" s="2">
        <v>22.22222</v>
      </c>
      <c r="C140" s="2">
        <f t="shared" si="2"/>
        <v>1222.2221</v>
      </c>
    </row>
    <row r="141" spans="1:3" x14ac:dyDescent="0.25">
      <c r="A141">
        <v>52</v>
      </c>
      <c r="B141" s="2">
        <v>22.22222</v>
      </c>
      <c r="C141" s="2">
        <f t="shared" si="2"/>
        <v>1155.5554400000001</v>
      </c>
    </row>
    <row r="142" spans="1:3" x14ac:dyDescent="0.25">
      <c r="A142">
        <v>50</v>
      </c>
      <c r="B142" s="2">
        <v>22.22222</v>
      </c>
      <c r="C142" s="2">
        <f t="shared" si="2"/>
        <v>1111.1110000000001</v>
      </c>
    </row>
    <row r="143" spans="1:3" x14ac:dyDescent="0.25">
      <c r="A143">
        <v>53</v>
      </c>
      <c r="B143" s="2">
        <v>22.22222</v>
      </c>
      <c r="C143" s="2">
        <f t="shared" si="2"/>
        <v>1177.77766</v>
      </c>
    </row>
    <row r="144" spans="1:3" x14ac:dyDescent="0.25">
      <c r="A144">
        <v>33</v>
      </c>
      <c r="B144" s="2">
        <v>22.22222</v>
      </c>
      <c r="C144" s="2">
        <f t="shared" si="2"/>
        <v>733.33326</v>
      </c>
    </row>
    <row r="145" spans="1:3" x14ac:dyDescent="0.25">
      <c r="A145">
        <v>28</v>
      </c>
      <c r="B145" s="2">
        <v>22.22222</v>
      </c>
      <c r="C145" s="2">
        <f t="shared" si="2"/>
        <v>622.22216000000003</v>
      </c>
    </row>
    <row r="146" spans="1:3" x14ac:dyDescent="0.25">
      <c r="A146">
        <v>51</v>
      </c>
      <c r="B146" s="2">
        <v>22.22222</v>
      </c>
      <c r="C146" s="2">
        <f t="shared" si="2"/>
        <v>1133.33322</v>
      </c>
    </row>
    <row r="147" spans="1:3" x14ac:dyDescent="0.25">
      <c r="A147">
        <v>29</v>
      </c>
      <c r="B147" s="2">
        <v>22.22222</v>
      </c>
      <c r="C147" s="2">
        <f t="shared" si="2"/>
        <v>644.44438000000002</v>
      </c>
    </row>
    <row r="148" spans="1:3" x14ac:dyDescent="0.25">
      <c r="A148">
        <v>41</v>
      </c>
      <c r="B148" s="2">
        <v>22.22222</v>
      </c>
      <c r="C148" s="2">
        <f t="shared" si="2"/>
        <v>911.11102000000005</v>
      </c>
    </row>
    <row r="149" spans="1:3" x14ac:dyDescent="0.25">
      <c r="A149">
        <v>72</v>
      </c>
      <c r="B149" s="2">
        <v>22.22222</v>
      </c>
      <c r="C149" s="2">
        <f t="shared" si="2"/>
        <v>1599.9998399999999</v>
      </c>
    </row>
    <row r="150" spans="1:3" x14ac:dyDescent="0.25">
      <c r="A150">
        <v>48</v>
      </c>
      <c r="B150" s="2">
        <v>22.22222</v>
      </c>
      <c r="C150" s="2">
        <f t="shared" si="2"/>
        <v>1066.6665600000001</v>
      </c>
    </row>
    <row r="151" spans="1:3" x14ac:dyDescent="0.25">
      <c r="A151">
        <v>23</v>
      </c>
      <c r="B151" s="2">
        <v>22.22222</v>
      </c>
      <c r="C151" s="2">
        <f t="shared" si="2"/>
        <v>511.11106000000001</v>
      </c>
    </row>
    <row r="152" spans="1:3" x14ac:dyDescent="0.25">
      <c r="A152">
        <v>47</v>
      </c>
      <c r="B152" s="2">
        <v>22.22222</v>
      </c>
      <c r="C152" s="2">
        <f t="shared" si="2"/>
        <v>1044.44434</v>
      </c>
    </row>
    <row r="153" spans="1:3" x14ac:dyDescent="0.25">
      <c r="A153">
        <v>30</v>
      </c>
      <c r="B153" s="2">
        <v>22.22222</v>
      </c>
      <c r="C153" s="2">
        <f t="shared" si="2"/>
        <v>666.66660000000002</v>
      </c>
    </row>
    <row r="154" spans="1:3" x14ac:dyDescent="0.25">
      <c r="A154">
        <v>53</v>
      </c>
      <c r="B154" s="2">
        <v>22.22222</v>
      </c>
      <c r="C154" s="2">
        <f t="shared" si="2"/>
        <v>1177.77766</v>
      </c>
    </row>
    <row r="155" spans="1:3" x14ac:dyDescent="0.25">
      <c r="A155">
        <v>70</v>
      </c>
      <c r="B155" s="2">
        <v>22.22222</v>
      </c>
      <c r="C155" s="2">
        <f t="shared" si="2"/>
        <v>1555.5554</v>
      </c>
    </row>
    <row r="156" spans="1:3" x14ac:dyDescent="0.25">
      <c r="A156">
        <v>49</v>
      </c>
      <c r="B156" s="2">
        <v>22.22222</v>
      </c>
      <c r="C156" s="2">
        <f t="shared" si="2"/>
        <v>1088.88878</v>
      </c>
    </row>
    <row r="157" spans="1:3" x14ac:dyDescent="0.25">
      <c r="A157">
        <v>46</v>
      </c>
      <c r="B157" s="2">
        <v>22.22222</v>
      </c>
      <c r="C157" s="2">
        <f t="shared" si="2"/>
        <v>1022.22212</v>
      </c>
    </row>
    <row r="158" spans="1:3" x14ac:dyDescent="0.25">
      <c r="A158">
        <v>26</v>
      </c>
      <c r="B158" s="2">
        <v>22.22222</v>
      </c>
      <c r="C158" s="2">
        <f t="shared" si="2"/>
        <v>577.77772000000004</v>
      </c>
    </row>
    <row r="159" spans="1:3" x14ac:dyDescent="0.25">
      <c r="A159">
        <v>28</v>
      </c>
      <c r="B159" s="2">
        <v>22.22222</v>
      </c>
      <c r="C159" s="2">
        <f t="shared" si="2"/>
        <v>622.22216000000003</v>
      </c>
    </row>
    <row r="160" spans="1:3" x14ac:dyDescent="0.25">
      <c r="A160">
        <v>48</v>
      </c>
      <c r="B160" s="2">
        <v>22.22222</v>
      </c>
      <c r="C160" s="2">
        <f t="shared" si="2"/>
        <v>1066.6665600000001</v>
      </c>
    </row>
    <row r="161" spans="1:3" x14ac:dyDescent="0.25">
      <c r="A161">
        <v>31</v>
      </c>
      <c r="B161" s="2">
        <v>22.22222</v>
      </c>
      <c r="C161" s="2">
        <f t="shared" si="2"/>
        <v>688.88882000000001</v>
      </c>
    </row>
    <row r="162" spans="1:3" x14ac:dyDescent="0.25">
      <c r="A162">
        <v>56</v>
      </c>
      <c r="B162" s="2">
        <v>22.22222</v>
      </c>
      <c r="C162" s="2">
        <f t="shared" si="2"/>
        <v>1244.4443200000001</v>
      </c>
    </row>
    <row r="163" spans="1:3" x14ac:dyDescent="0.25">
      <c r="A163">
        <v>62</v>
      </c>
      <c r="B163" s="2">
        <v>22.22222</v>
      </c>
      <c r="C163" s="2">
        <f t="shared" si="2"/>
        <v>1377.77764</v>
      </c>
    </row>
    <row r="164" spans="1:3" x14ac:dyDescent="0.25">
      <c r="A164">
        <v>33</v>
      </c>
      <c r="B164" s="2">
        <v>22.22222</v>
      </c>
      <c r="C164" s="2">
        <f t="shared" si="2"/>
        <v>733.33326</v>
      </c>
    </row>
    <row r="165" spans="1:3" x14ac:dyDescent="0.25">
      <c r="A165">
        <v>52</v>
      </c>
      <c r="B165" s="2">
        <v>22.22222</v>
      </c>
      <c r="C165" s="2">
        <f t="shared" si="2"/>
        <v>1155.5554400000001</v>
      </c>
    </row>
    <row r="166" spans="1:3" x14ac:dyDescent="0.25">
      <c r="A166">
        <v>43</v>
      </c>
      <c r="B166" s="2">
        <v>22.22222</v>
      </c>
      <c r="C166" s="2">
        <f t="shared" si="2"/>
        <v>955.55546000000004</v>
      </c>
    </row>
    <row r="167" spans="1:3" x14ac:dyDescent="0.25">
      <c r="A167">
        <v>53</v>
      </c>
      <c r="B167" s="2">
        <v>22.22222</v>
      </c>
      <c r="C167" s="2">
        <f t="shared" si="2"/>
        <v>1177.77766</v>
      </c>
    </row>
    <row r="168" spans="1:3" x14ac:dyDescent="0.25">
      <c r="A168">
        <v>53</v>
      </c>
      <c r="B168" s="2">
        <v>22.22222</v>
      </c>
      <c r="C168" s="2">
        <f t="shared" si="2"/>
        <v>1177.77766</v>
      </c>
    </row>
    <row r="169" spans="1:3" x14ac:dyDescent="0.25">
      <c r="A169">
        <v>41</v>
      </c>
      <c r="B169" s="2">
        <v>22.22222</v>
      </c>
      <c r="C169" s="2">
        <f t="shared" si="2"/>
        <v>911.11102000000005</v>
      </c>
    </row>
    <row r="170" spans="1:3" x14ac:dyDescent="0.25">
      <c r="A170">
        <v>41</v>
      </c>
      <c r="B170" s="2">
        <v>22.22222</v>
      </c>
      <c r="C170" s="2">
        <f t="shared" si="2"/>
        <v>911.11102000000005</v>
      </c>
    </row>
    <row r="171" spans="1:3" x14ac:dyDescent="0.25">
      <c r="A171">
        <v>53</v>
      </c>
      <c r="B171" s="2">
        <v>22.22222</v>
      </c>
      <c r="C171" s="2">
        <f t="shared" si="2"/>
        <v>1177.77766</v>
      </c>
    </row>
    <row r="172" spans="1:3" x14ac:dyDescent="0.25">
      <c r="A172">
        <v>30</v>
      </c>
      <c r="B172" s="2">
        <v>22.22222</v>
      </c>
      <c r="C172" s="2">
        <f t="shared" si="2"/>
        <v>666.66660000000002</v>
      </c>
    </row>
    <row r="173" spans="1:3" x14ac:dyDescent="0.25">
      <c r="A173">
        <v>71</v>
      </c>
      <c r="B173" s="2">
        <v>22.22222</v>
      </c>
      <c r="C173" s="2">
        <f t="shared" si="2"/>
        <v>1577.7776200000001</v>
      </c>
    </row>
    <row r="174" spans="1:3" x14ac:dyDescent="0.25">
      <c r="A174">
        <v>35</v>
      </c>
      <c r="B174" s="2">
        <v>22.22222</v>
      </c>
      <c r="C174" s="2">
        <f t="shared" si="2"/>
        <v>777.77769999999998</v>
      </c>
    </row>
    <row r="175" spans="1:3" x14ac:dyDescent="0.25">
      <c r="A175">
        <v>46</v>
      </c>
      <c r="B175" s="2">
        <v>22.22222</v>
      </c>
      <c r="C175" s="2">
        <f t="shared" si="2"/>
        <v>1022.22212</v>
      </c>
    </row>
    <row r="176" spans="1:3" x14ac:dyDescent="0.25">
      <c r="A176">
        <v>56</v>
      </c>
      <c r="B176" s="2">
        <v>22.22222</v>
      </c>
      <c r="C176" s="2">
        <f t="shared" si="2"/>
        <v>1244.4443200000001</v>
      </c>
    </row>
    <row r="177" spans="1:3" x14ac:dyDescent="0.25">
      <c r="A177">
        <v>26</v>
      </c>
      <c r="B177" s="2">
        <v>22.22222</v>
      </c>
      <c r="C177" s="2">
        <f t="shared" si="2"/>
        <v>577.77772000000004</v>
      </c>
    </row>
    <row r="178" spans="1:3" x14ac:dyDescent="0.25">
      <c r="A178">
        <v>46</v>
      </c>
      <c r="B178" s="2">
        <v>22.22222</v>
      </c>
      <c r="C178" s="2">
        <f t="shared" si="2"/>
        <v>1022.22212</v>
      </c>
    </row>
    <row r="179" spans="1:3" x14ac:dyDescent="0.25">
      <c r="A179">
        <v>42</v>
      </c>
      <c r="B179" s="2">
        <v>22.22222</v>
      </c>
      <c r="C179" s="2">
        <f t="shared" si="2"/>
        <v>933.33324000000005</v>
      </c>
    </row>
    <row r="180" spans="1:3" x14ac:dyDescent="0.25">
      <c r="A180">
        <v>66</v>
      </c>
      <c r="B180" s="2">
        <v>22.22222</v>
      </c>
      <c r="C180" s="2">
        <f t="shared" si="2"/>
        <v>1466.66652</v>
      </c>
    </row>
    <row r="181" spans="1:3" x14ac:dyDescent="0.25">
      <c r="A181">
        <v>49</v>
      </c>
      <c r="B181" s="2">
        <v>22.22222</v>
      </c>
      <c r="C181" s="2">
        <f t="shared" si="2"/>
        <v>1088.88878</v>
      </c>
    </row>
    <row r="182" spans="1:3" x14ac:dyDescent="0.25">
      <c r="A182">
        <v>57</v>
      </c>
      <c r="B182" s="2">
        <v>22.22222</v>
      </c>
      <c r="C182" s="2">
        <f t="shared" si="2"/>
        <v>1266.6665399999999</v>
      </c>
    </row>
    <row r="183" spans="1:3" x14ac:dyDescent="0.25">
      <c r="A183">
        <v>39</v>
      </c>
      <c r="B183" s="2">
        <v>22.22222</v>
      </c>
      <c r="C183" s="2">
        <f t="shared" si="2"/>
        <v>866.66657999999995</v>
      </c>
    </row>
    <row r="184" spans="1:3" x14ac:dyDescent="0.25">
      <c r="A184">
        <v>62</v>
      </c>
      <c r="B184" s="2">
        <v>22.22222</v>
      </c>
      <c r="C184" s="2">
        <f t="shared" si="2"/>
        <v>1377.77764</v>
      </c>
    </row>
    <row r="185" spans="1:3" x14ac:dyDescent="0.25">
      <c r="A185">
        <v>52</v>
      </c>
      <c r="B185" s="2">
        <v>22.22222</v>
      </c>
      <c r="C185" s="2">
        <f t="shared" si="2"/>
        <v>1155.5554400000001</v>
      </c>
    </row>
    <row r="186" spans="1:3" x14ac:dyDescent="0.25">
      <c r="A186">
        <v>58</v>
      </c>
      <c r="B186" s="2">
        <v>22.22222</v>
      </c>
      <c r="C186" s="2">
        <f t="shared" si="2"/>
        <v>1288.88876</v>
      </c>
    </row>
    <row r="187" spans="1:3" x14ac:dyDescent="0.25">
      <c r="A187">
        <v>49</v>
      </c>
      <c r="B187" s="2">
        <v>22.22222</v>
      </c>
      <c r="C187" s="2">
        <f t="shared" si="2"/>
        <v>1088.88878</v>
      </c>
    </row>
    <row r="188" spans="1:3" x14ac:dyDescent="0.25">
      <c r="A188">
        <v>55</v>
      </c>
      <c r="B188" s="2">
        <v>22.22222</v>
      </c>
      <c r="C188" s="2">
        <f t="shared" si="2"/>
        <v>1222.2221</v>
      </c>
    </row>
    <row r="189" spans="1:3" x14ac:dyDescent="0.25">
      <c r="A189">
        <v>65</v>
      </c>
      <c r="B189" s="2">
        <v>22.22222</v>
      </c>
      <c r="C189" s="2">
        <f t="shared" si="2"/>
        <v>1444.4443000000001</v>
      </c>
    </row>
    <row r="190" spans="1:3" x14ac:dyDescent="0.25">
      <c r="A190">
        <v>62</v>
      </c>
      <c r="B190" s="2">
        <v>22.22222</v>
      </c>
      <c r="C190" s="2">
        <f t="shared" si="2"/>
        <v>1377.77764</v>
      </c>
    </row>
    <row r="191" spans="1:3" x14ac:dyDescent="0.25">
      <c r="A191">
        <v>57</v>
      </c>
      <c r="B191" s="2">
        <v>22.22222</v>
      </c>
      <c r="C191" s="2">
        <f t="shared" si="2"/>
        <v>1266.6665399999999</v>
      </c>
    </row>
    <row r="192" spans="1:3" x14ac:dyDescent="0.25">
      <c r="A192">
        <v>57</v>
      </c>
      <c r="B192" s="2">
        <v>22.22222</v>
      </c>
      <c r="C192" s="2">
        <f t="shared" si="2"/>
        <v>1266.6665399999999</v>
      </c>
    </row>
    <row r="193" spans="1:6" x14ac:dyDescent="0.25">
      <c r="A193">
        <v>50</v>
      </c>
      <c r="B193" s="2">
        <v>22.22222</v>
      </c>
      <c r="C193" s="2">
        <f t="shared" si="2"/>
        <v>1111.1110000000001</v>
      </c>
    </row>
    <row r="194" spans="1:6" x14ac:dyDescent="0.25">
      <c r="A194">
        <v>49</v>
      </c>
      <c r="B194" s="2">
        <v>22.22222</v>
      </c>
      <c r="C194" s="2">
        <f t="shared" si="2"/>
        <v>1088.88878</v>
      </c>
    </row>
    <row r="195" spans="1:6" x14ac:dyDescent="0.25">
      <c r="A195">
        <v>48</v>
      </c>
      <c r="B195" s="2">
        <v>22.22222</v>
      </c>
      <c r="C195" s="2">
        <f t="shared" si="2"/>
        <v>1066.6665600000001</v>
      </c>
    </row>
    <row r="196" spans="1:6" x14ac:dyDescent="0.25">
      <c r="A196">
        <v>30</v>
      </c>
      <c r="B196" s="2">
        <v>22.22222</v>
      </c>
      <c r="C196" s="2">
        <f t="shared" si="2"/>
        <v>666.66660000000002</v>
      </c>
    </row>
    <row r="197" spans="1:6" x14ac:dyDescent="0.25">
      <c r="A197">
        <v>52</v>
      </c>
      <c r="B197" s="2">
        <v>22.22222</v>
      </c>
      <c r="C197" s="2">
        <f t="shared" ref="C197:C198" si="3">A197*B197</f>
        <v>1155.5554400000001</v>
      </c>
    </row>
    <row r="198" spans="1:6" x14ac:dyDescent="0.25">
      <c r="A198">
        <v>62</v>
      </c>
      <c r="B198" s="2">
        <v>22.22222</v>
      </c>
      <c r="C198" s="2">
        <f t="shared" si="3"/>
        <v>1377.77764</v>
      </c>
    </row>
    <row r="199" spans="1:6" x14ac:dyDescent="0.25">
      <c r="A199">
        <f>COUNT(A5:A198)</f>
        <v>194</v>
      </c>
      <c r="B199" s="2"/>
      <c r="C199" s="2">
        <f>_xlfn.STDEV.P(C5:C198)</f>
        <v>312.12138849629207</v>
      </c>
    </row>
    <row r="200" spans="1:6" x14ac:dyDescent="0.25">
      <c r="B200" s="2"/>
      <c r="C200" s="2"/>
    </row>
    <row r="201" spans="1:6" x14ac:dyDescent="0.25">
      <c r="A201" s="2" t="s">
        <v>7</v>
      </c>
      <c r="B201" s="2">
        <v>194</v>
      </c>
      <c r="C201" s="2"/>
    </row>
    <row r="202" spans="1:6" x14ac:dyDescent="0.25">
      <c r="A202" s="2" t="s">
        <v>203</v>
      </c>
      <c r="B202" s="2">
        <v>1114.5474300000001</v>
      </c>
      <c r="C202" s="2"/>
    </row>
    <row r="203" spans="1:6" x14ac:dyDescent="0.25">
      <c r="A203" s="2" t="s">
        <v>10</v>
      </c>
      <c r="B203" s="2">
        <v>1133.33322</v>
      </c>
      <c r="C203" s="2"/>
    </row>
    <row r="204" spans="1:6" x14ac:dyDescent="0.25">
      <c r="A204" s="2" t="s">
        <v>11</v>
      </c>
      <c r="B204" s="2">
        <v>312.12138800000002</v>
      </c>
      <c r="C204" s="2"/>
    </row>
    <row r="205" spans="1:6" x14ac:dyDescent="0.25">
      <c r="B205" s="2"/>
      <c r="C205" s="2"/>
    </row>
    <row r="206" spans="1:6" x14ac:dyDescent="0.25">
      <c r="B206" s="2"/>
      <c r="C206" s="2"/>
    </row>
    <row r="207" spans="1:6" x14ac:dyDescent="0.25">
      <c r="A207">
        <v>22</v>
      </c>
      <c r="B207" s="2">
        <v>22.22222</v>
      </c>
      <c r="C207" s="2">
        <f t="shared" ref="C207:C238" si="4">A207*B207</f>
        <v>488.88884000000002</v>
      </c>
      <c r="E207">
        <v>400</v>
      </c>
      <c r="F207">
        <v>1</v>
      </c>
    </row>
    <row r="208" spans="1:6" x14ac:dyDescent="0.25">
      <c r="A208">
        <v>23</v>
      </c>
      <c r="B208" s="2">
        <v>22.22222</v>
      </c>
      <c r="C208" s="2">
        <f t="shared" si="4"/>
        <v>511.11106000000001</v>
      </c>
    </row>
    <row r="209" spans="1:6" x14ac:dyDescent="0.25">
      <c r="A209">
        <v>23</v>
      </c>
      <c r="B209" s="2">
        <v>22.22222</v>
      </c>
      <c r="C209" s="2">
        <f t="shared" si="4"/>
        <v>511.11106000000001</v>
      </c>
    </row>
    <row r="210" spans="1:6" x14ac:dyDescent="0.25">
      <c r="A210">
        <v>24</v>
      </c>
      <c r="B210" s="2">
        <v>22.22222</v>
      </c>
      <c r="C210" s="2">
        <f t="shared" si="4"/>
        <v>533.33328000000006</v>
      </c>
    </row>
    <row r="211" spans="1:6" x14ac:dyDescent="0.25">
      <c r="A211">
        <v>24</v>
      </c>
      <c r="B211" s="2">
        <v>22.22222</v>
      </c>
      <c r="C211" s="2">
        <f t="shared" si="4"/>
        <v>533.33328000000006</v>
      </c>
    </row>
    <row r="212" spans="1:6" x14ac:dyDescent="0.25">
      <c r="A212">
        <v>24</v>
      </c>
      <c r="B212" s="2">
        <v>22.22222</v>
      </c>
      <c r="C212" s="2">
        <f t="shared" si="4"/>
        <v>533.33328000000006</v>
      </c>
    </row>
    <row r="213" spans="1:6" x14ac:dyDescent="0.25">
      <c r="A213">
        <v>25</v>
      </c>
      <c r="B213" s="2">
        <v>22.22222</v>
      </c>
      <c r="C213" s="2">
        <f t="shared" si="4"/>
        <v>555.55550000000005</v>
      </c>
    </row>
    <row r="214" spans="1:6" x14ac:dyDescent="0.25">
      <c r="A214">
        <v>26</v>
      </c>
      <c r="B214" s="2">
        <v>22.22222</v>
      </c>
      <c r="C214" s="2">
        <f t="shared" si="4"/>
        <v>577.77772000000004</v>
      </c>
    </row>
    <row r="215" spans="1:6" x14ac:dyDescent="0.25">
      <c r="A215">
        <v>26</v>
      </c>
      <c r="B215" s="2">
        <v>22.22222</v>
      </c>
      <c r="C215" s="2">
        <f t="shared" si="4"/>
        <v>577.77772000000004</v>
      </c>
    </row>
    <row r="216" spans="1:6" x14ac:dyDescent="0.25">
      <c r="A216">
        <v>26</v>
      </c>
      <c r="B216" s="2">
        <v>22.22222</v>
      </c>
      <c r="C216" s="2">
        <f t="shared" si="4"/>
        <v>577.77772000000004</v>
      </c>
    </row>
    <row r="217" spans="1:6" x14ac:dyDescent="0.25">
      <c r="A217">
        <v>27</v>
      </c>
      <c r="B217" s="2">
        <v>22.22222</v>
      </c>
      <c r="C217" s="2">
        <f t="shared" si="4"/>
        <v>599.99994000000004</v>
      </c>
    </row>
    <row r="218" spans="1:6" x14ac:dyDescent="0.25">
      <c r="A218">
        <v>27</v>
      </c>
      <c r="B218" s="2">
        <v>22.22222</v>
      </c>
      <c r="C218" s="2">
        <f t="shared" si="4"/>
        <v>599.99994000000004</v>
      </c>
    </row>
    <row r="219" spans="1:6" x14ac:dyDescent="0.25">
      <c r="A219">
        <v>27</v>
      </c>
      <c r="B219" s="2">
        <v>22.22222</v>
      </c>
      <c r="C219" s="2">
        <f t="shared" si="4"/>
        <v>599.99994000000004</v>
      </c>
      <c r="E219">
        <v>500</v>
      </c>
      <c r="F219">
        <v>12</v>
      </c>
    </row>
    <row r="220" spans="1:6" x14ac:dyDescent="0.25">
      <c r="A220">
        <v>28</v>
      </c>
      <c r="B220" s="2">
        <v>22.22222</v>
      </c>
      <c r="C220" s="2">
        <f t="shared" si="4"/>
        <v>622.22216000000003</v>
      </c>
      <c r="E220" t="s">
        <v>32</v>
      </c>
    </row>
    <row r="221" spans="1:6" x14ac:dyDescent="0.25">
      <c r="A221">
        <v>28</v>
      </c>
      <c r="B221" s="2">
        <v>22.22222</v>
      </c>
      <c r="C221" s="2">
        <f t="shared" si="4"/>
        <v>622.22216000000003</v>
      </c>
      <c r="E221">
        <f>219-207</f>
        <v>12</v>
      </c>
    </row>
    <row r="222" spans="1:6" x14ac:dyDescent="0.25">
      <c r="A222">
        <v>28</v>
      </c>
      <c r="B222" s="2">
        <v>22.22222</v>
      </c>
      <c r="C222" s="2">
        <f t="shared" si="4"/>
        <v>622.22216000000003</v>
      </c>
    </row>
    <row r="223" spans="1:6" x14ac:dyDescent="0.25">
      <c r="A223">
        <v>28</v>
      </c>
      <c r="B223" s="2">
        <v>22.22222</v>
      </c>
      <c r="C223" s="2">
        <f t="shared" si="4"/>
        <v>622.22216000000003</v>
      </c>
    </row>
    <row r="224" spans="1:6" x14ac:dyDescent="0.25">
      <c r="A224">
        <v>28</v>
      </c>
      <c r="B224" s="2">
        <v>22.22222</v>
      </c>
      <c r="C224" s="2">
        <f t="shared" si="4"/>
        <v>622.22216000000003</v>
      </c>
    </row>
    <row r="225" spans="1:6" x14ac:dyDescent="0.25">
      <c r="A225">
        <v>28</v>
      </c>
      <c r="B225" s="2">
        <v>22.22222</v>
      </c>
      <c r="C225" s="2">
        <f t="shared" si="4"/>
        <v>622.22216000000003</v>
      </c>
    </row>
    <row r="226" spans="1:6" x14ac:dyDescent="0.25">
      <c r="A226">
        <v>29</v>
      </c>
      <c r="B226" s="2">
        <v>22.22222</v>
      </c>
      <c r="C226" s="2">
        <f t="shared" si="4"/>
        <v>644.44438000000002</v>
      </c>
    </row>
    <row r="227" spans="1:6" x14ac:dyDescent="0.25">
      <c r="A227">
        <v>29</v>
      </c>
      <c r="B227" s="2">
        <v>22.22222</v>
      </c>
      <c r="C227" s="2">
        <f t="shared" si="4"/>
        <v>644.44438000000002</v>
      </c>
    </row>
    <row r="228" spans="1:6" x14ac:dyDescent="0.25">
      <c r="A228">
        <v>29</v>
      </c>
      <c r="B228" s="2">
        <v>22.22222</v>
      </c>
      <c r="C228" s="2">
        <f t="shared" si="4"/>
        <v>644.44438000000002</v>
      </c>
    </row>
    <row r="229" spans="1:6" x14ac:dyDescent="0.25">
      <c r="A229">
        <v>29</v>
      </c>
      <c r="B229" s="2">
        <v>22.22222</v>
      </c>
      <c r="C229" s="2">
        <f t="shared" si="4"/>
        <v>644.44438000000002</v>
      </c>
    </row>
    <row r="230" spans="1:6" x14ac:dyDescent="0.25">
      <c r="A230">
        <v>30</v>
      </c>
      <c r="B230" s="2">
        <v>22.22222</v>
      </c>
      <c r="C230" s="2">
        <f t="shared" si="4"/>
        <v>666.66660000000002</v>
      </c>
    </row>
    <row r="231" spans="1:6" x14ac:dyDescent="0.25">
      <c r="A231">
        <v>30</v>
      </c>
      <c r="B231" s="2">
        <v>22.22222</v>
      </c>
      <c r="C231" s="2">
        <f t="shared" si="4"/>
        <v>666.66660000000002</v>
      </c>
    </row>
    <row r="232" spans="1:6" x14ac:dyDescent="0.25">
      <c r="A232">
        <v>30</v>
      </c>
      <c r="B232" s="2">
        <v>22.22222</v>
      </c>
      <c r="C232" s="2">
        <f t="shared" si="4"/>
        <v>666.66660000000002</v>
      </c>
    </row>
    <row r="233" spans="1:6" x14ac:dyDescent="0.25">
      <c r="A233">
        <v>31</v>
      </c>
      <c r="B233" s="2">
        <v>22.22222</v>
      </c>
      <c r="C233" s="2">
        <f t="shared" si="4"/>
        <v>688.88882000000001</v>
      </c>
    </row>
    <row r="234" spans="1:6" x14ac:dyDescent="0.25">
      <c r="A234">
        <v>31</v>
      </c>
      <c r="B234" s="2">
        <v>22.22222</v>
      </c>
      <c r="C234" s="2">
        <f t="shared" si="4"/>
        <v>688.88882000000001</v>
      </c>
    </row>
    <row r="235" spans="1:6" x14ac:dyDescent="0.25">
      <c r="A235">
        <v>31</v>
      </c>
      <c r="B235" s="2">
        <v>22.22222</v>
      </c>
      <c r="C235" s="2">
        <f t="shared" si="4"/>
        <v>688.88882000000001</v>
      </c>
      <c r="E235">
        <v>600</v>
      </c>
      <c r="F235">
        <v>16</v>
      </c>
    </row>
    <row r="236" spans="1:6" x14ac:dyDescent="0.25">
      <c r="A236">
        <v>32</v>
      </c>
      <c r="B236" s="2">
        <v>22.22222</v>
      </c>
      <c r="C236" s="2">
        <f t="shared" si="4"/>
        <v>711.11104</v>
      </c>
      <c r="E236" t="s">
        <v>33</v>
      </c>
    </row>
    <row r="237" spans="1:6" x14ac:dyDescent="0.25">
      <c r="A237">
        <v>32</v>
      </c>
      <c r="B237" s="2">
        <v>22.22222</v>
      </c>
      <c r="C237" s="2">
        <f t="shared" si="4"/>
        <v>711.11104</v>
      </c>
      <c r="E237">
        <f>235-219</f>
        <v>16</v>
      </c>
    </row>
    <row r="238" spans="1:6" x14ac:dyDescent="0.25">
      <c r="A238">
        <v>33</v>
      </c>
      <c r="B238" s="2">
        <v>22.22222</v>
      </c>
      <c r="C238" s="2">
        <f t="shared" si="4"/>
        <v>733.33326</v>
      </c>
    </row>
    <row r="239" spans="1:6" x14ac:dyDescent="0.25">
      <c r="A239">
        <v>33</v>
      </c>
      <c r="B239" s="2">
        <v>22.22222</v>
      </c>
      <c r="C239" s="2">
        <f t="shared" ref="C239:C270" si="5">A239*B239</f>
        <v>733.33326</v>
      </c>
    </row>
    <row r="240" spans="1:6" x14ac:dyDescent="0.25">
      <c r="A240">
        <v>34</v>
      </c>
      <c r="B240" s="2">
        <v>22.22222</v>
      </c>
      <c r="C240" s="2">
        <f t="shared" si="5"/>
        <v>755.55547999999999</v>
      </c>
    </row>
    <row r="241" spans="1:6" x14ac:dyDescent="0.25">
      <c r="A241">
        <v>35</v>
      </c>
      <c r="B241" s="2">
        <v>22.22222</v>
      </c>
      <c r="C241" s="2">
        <f t="shared" si="5"/>
        <v>777.77769999999998</v>
      </c>
    </row>
    <row r="242" spans="1:6" x14ac:dyDescent="0.25">
      <c r="A242">
        <v>35</v>
      </c>
      <c r="B242" s="2">
        <v>22.22222</v>
      </c>
      <c r="C242" s="2">
        <f t="shared" si="5"/>
        <v>777.77769999999998</v>
      </c>
    </row>
    <row r="243" spans="1:6" x14ac:dyDescent="0.25">
      <c r="A243">
        <v>35</v>
      </c>
      <c r="B243" s="2">
        <v>22.22222</v>
      </c>
      <c r="C243" s="2">
        <f t="shared" si="5"/>
        <v>777.77769999999998</v>
      </c>
    </row>
    <row r="244" spans="1:6" x14ac:dyDescent="0.25">
      <c r="A244">
        <v>36</v>
      </c>
      <c r="B244" s="2">
        <v>22.22222</v>
      </c>
      <c r="C244" s="2">
        <f t="shared" si="5"/>
        <v>799.99991999999997</v>
      </c>
      <c r="E244">
        <v>700</v>
      </c>
      <c r="F244">
        <v>9</v>
      </c>
    </row>
    <row r="245" spans="1:6" x14ac:dyDescent="0.25">
      <c r="A245">
        <v>37</v>
      </c>
      <c r="B245" s="2">
        <v>22.22222</v>
      </c>
      <c r="C245" s="2">
        <f t="shared" si="5"/>
        <v>822.22213999999997</v>
      </c>
      <c r="E245" t="s">
        <v>34</v>
      </c>
    </row>
    <row r="246" spans="1:6" x14ac:dyDescent="0.25">
      <c r="A246">
        <v>39</v>
      </c>
      <c r="B246" s="2">
        <v>22.22222</v>
      </c>
      <c r="C246" s="2">
        <f t="shared" si="5"/>
        <v>866.66657999999995</v>
      </c>
      <c r="E246">
        <f>244-235</f>
        <v>9</v>
      </c>
    </row>
    <row r="247" spans="1:6" x14ac:dyDescent="0.25">
      <c r="A247">
        <v>40</v>
      </c>
      <c r="B247" s="2">
        <v>22.22222</v>
      </c>
      <c r="C247" s="2">
        <f t="shared" si="5"/>
        <v>888.88879999999995</v>
      </c>
    </row>
    <row r="248" spans="1:6" x14ac:dyDescent="0.25">
      <c r="A248">
        <v>40</v>
      </c>
      <c r="B248" s="2">
        <v>22.22222</v>
      </c>
      <c r="C248" s="2">
        <f t="shared" si="5"/>
        <v>888.88879999999995</v>
      </c>
    </row>
    <row r="249" spans="1:6" x14ac:dyDescent="0.25">
      <c r="A249">
        <v>40</v>
      </c>
      <c r="B249" s="2">
        <v>22.22222</v>
      </c>
      <c r="C249" s="2">
        <f t="shared" si="5"/>
        <v>888.88879999999995</v>
      </c>
    </row>
    <row r="250" spans="1:6" x14ac:dyDescent="0.25">
      <c r="A250">
        <v>40</v>
      </c>
      <c r="B250" s="2">
        <v>22.22222</v>
      </c>
      <c r="C250" s="2">
        <f t="shared" si="5"/>
        <v>888.88879999999995</v>
      </c>
      <c r="E250">
        <v>800</v>
      </c>
      <c r="F250">
        <v>6</v>
      </c>
    </row>
    <row r="251" spans="1:6" x14ac:dyDescent="0.25">
      <c r="A251">
        <v>41</v>
      </c>
      <c r="B251" s="2">
        <v>22.22222</v>
      </c>
      <c r="C251" s="2">
        <f t="shared" si="5"/>
        <v>911.11102000000005</v>
      </c>
      <c r="E251" t="s">
        <v>35</v>
      </c>
    </row>
    <row r="252" spans="1:6" x14ac:dyDescent="0.25">
      <c r="A252">
        <v>41</v>
      </c>
      <c r="B252" s="2">
        <v>22.22222</v>
      </c>
      <c r="C252" s="2">
        <f t="shared" si="5"/>
        <v>911.11102000000005</v>
      </c>
      <c r="E252">
        <f>250-244</f>
        <v>6</v>
      </c>
    </row>
    <row r="253" spans="1:6" x14ac:dyDescent="0.25">
      <c r="A253">
        <v>41</v>
      </c>
      <c r="B253" s="2">
        <v>22.22222</v>
      </c>
      <c r="C253" s="2">
        <f t="shared" si="5"/>
        <v>911.11102000000005</v>
      </c>
    </row>
    <row r="254" spans="1:6" x14ac:dyDescent="0.25">
      <c r="A254">
        <v>41</v>
      </c>
      <c r="B254" s="2">
        <v>22.22222</v>
      </c>
      <c r="C254" s="2">
        <f t="shared" si="5"/>
        <v>911.11102000000005</v>
      </c>
    </row>
    <row r="255" spans="1:6" x14ac:dyDescent="0.25">
      <c r="A255">
        <v>42</v>
      </c>
      <c r="B255" s="2">
        <v>22.22222</v>
      </c>
      <c r="C255" s="2">
        <f t="shared" si="5"/>
        <v>933.33324000000005</v>
      </c>
    </row>
    <row r="256" spans="1:6" x14ac:dyDescent="0.25">
      <c r="A256">
        <v>42</v>
      </c>
      <c r="B256" s="2">
        <v>22.22222</v>
      </c>
      <c r="C256" s="2">
        <f t="shared" si="5"/>
        <v>933.33324000000005</v>
      </c>
    </row>
    <row r="257" spans="1:6" x14ac:dyDescent="0.25">
      <c r="A257">
        <v>42</v>
      </c>
      <c r="B257" s="2">
        <v>22.22222</v>
      </c>
      <c r="C257" s="2">
        <f t="shared" si="5"/>
        <v>933.33324000000005</v>
      </c>
    </row>
    <row r="258" spans="1:6" x14ac:dyDescent="0.25">
      <c r="A258">
        <v>42</v>
      </c>
      <c r="B258" s="2">
        <v>22.22222</v>
      </c>
      <c r="C258" s="2">
        <f t="shared" si="5"/>
        <v>933.33324000000005</v>
      </c>
    </row>
    <row r="259" spans="1:6" x14ac:dyDescent="0.25">
      <c r="A259">
        <v>43</v>
      </c>
      <c r="B259" s="2">
        <v>22.22222</v>
      </c>
      <c r="C259" s="2">
        <f t="shared" si="5"/>
        <v>955.55546000000004</v>
      </c>
    </row>
    <row r="260" spans="1:6" x14ac:dyDescent="0.25">
      <c r="A260">
        <v>43</v>
      </c>
      <c r="B260" s="2">
        <v>22.22222</v>
      </c>
      <c r="C260" s="2">
        <f t="shared" si="5"/>
        <v>955.55546000000004</v>
      </c>
    </row>
    <row r="261" spans="1:6" x14ac:dyDescent="0.25">
      <c r="A261">
        <v>44</v>
      </c>
      <c r="B261" s="2">
        <v>22.22222</v>
      </c>
      <c r="C261" s="2">
        <f t="shared" si="5"/>
        <v>977.77768000000003</v>
      </c>
    </row>
    <row r="262" spans="1:6" x14ac:dyDescent="0.25">
      <c r="A262">
        <v>44</v>
      </c>
      <c r="B262" s="2">
        <v>22.22222</v>
      </c>
      <c r="C262" s="2">
        <f t="shared" si="5"/>
        <v>977.77768000000003</v>
      </c>
    </row>
    <row r="263" spans="1:6" x14ac:dyDescent="0.25">
      <c r="A263">
        <v>45</v>
      </c>
      <c r="B263" s="2">
        <v>22.22222</v>
      </c>
      <c r="C263" s="2">
        <f t="shared" si="5"/>
        <v>999.99990000000003</v>
      </c>
    </row>
    <row r="264" spans="1:6" x14ac:dyDescent="0.25">
      <c r="A264">
        <v>45</v>
      </c>
      <c r="B264" s="2">
        <v>22.22222</v>
      </c>
      <c r="C264" s="2">
        <f t="shared" si="5"/>
        <v>999.99990000000003</v>
      </c>
    </row>
    <row r="265" spans="1:6" x14ac:dyDescent="0.25">
      <c r="A265">
        <v>45</v>
      </c>
      <c r="B265" s="2">
        <v>22.22222</v>
      </c>
      <c r="C265" s="2">
        <f t="shared" si="5"/>
        <v>999.99990000000003</v>
      </c>
    </row>
    <row r="266" spans="1:6" x14ac:dyDescent="0.25">
      <c r="A266">
        <v>45</v>
      </c>
      <c r="B266" s="2">
        <v>22.22222</v>
      </c>
      <c r="C266" s="2">
        <f t="shared" si="5"/>
        <v>999.99990000000003</v>
      </c>
      <c r="E266">
        <v>900</v>
      </c>
      <c r="F266">
        <v>16</v>
      </c>
    </row>
    <row r="267" spans="1:6" x14ac:dyDescent="0.25">
      <c r="A267">
        <v>46</v>
      </c>
      <c r="B267" s="2">
        <v>22.22222</v>
      </c>
      <c r="C267" s="2">
        <f t="shared" si="5"/>
        <v>1022.22212</v>
      </c>
      <c r="E267" t="s">
        <v>36</v>
      </c>
    </row>
    <row r="268" spans="1:6" x14ac:dyDescent="0.25">
      <c r="A268">
        <v>46</v>
      </c>
      <c r="B268" s="2">
        <v>22.22222</v>
      </c>
      <c r="C268" s="2">
        <f t="shared" si="5"/>
        <v>1022.22212</v>
      </c>
      <c r="E268">
        <f>266-250</f>
        <v>16</v>
      </c>
    </row>
    <row r="269" spans="1:6" x14ac:dyDescent="0.25">
      <c r="A269">
        <v>46</v>
      </c>
      <c r="B269" s="2">
        <v>22.22222</v>
      </c>
      <c r="C269" s="2">
        <f t="shared" si="5"/>
        <v>1022.22212</v>
      </c>
    </row>
    <row r="270" spans="1:6" x14ac:dyDescent="0.25">
      <c r="A270">
        <v>46</v>
      </c>
      <c r="B270" s="2">
        <v>22.22222</v>
      </c>
      <c r="C270" s="2">
        <f t="shared" si="5"/>
        <v>1022.22212</v>
      </c>
    </row>
    <row r="271" spans="1:6" x14ac:dyDescent="0.25">
      <c r="A271">
        <v>46</v>
      </c>
      <c r="B271" s="2">
        <v>22.22222</v>
      </c>
      <c r="C271" s="2">
        <f t="shared" ref="C271:C302" si="6">A271*B271</f>
        <v>1022.22212</v>
      </c>
    </row>
    <row r="272" spans="1:6" x14ac:dyDescent="0.25">
      <c r="A272">
        <v>46</v>
      </c>
      <c r="B272" s="2">
        <v>22.22222</v>
      </c>
      <c r="C272" s="2">
        <f t="shared" si="6"/>
        <v>1022.22212</v>
      </c>
    </row>
    <row r="273" spans="1:3" x14ac:dyDescent="0.25">
      <c r="A273">
        <v>46</v>
      </c>
      <c r="B273" s="2">
        <v>22.22222</v>
      </c>
      <c r="C273" s="2">
        <f t="shared" si="6"/>
        <v>1022.22212</v>
      </c>
    </row>
    <row r="274" spans="1:3" x14ac:dyDescent="0.25">
      <c r="A274">
        <v>46</v>
      </c>
      <c r="B274" s="2">
        <v>22.22222</v>
      </c>
      <c r="C274" s="2">
        <f t="shared" si="6"/>
        <v>1022.22212</v>
      </c>
    </row>
    <row r="275" spans="1:3" x14ac:dyDescent="0.25">
      <c r="A275">
        <v>47</v>
      </c>
      <c r="B275" s="2">
        <v>22.22222</v>
      </c>
      <c r="C275" s="2">
        <f t="shared" si="6"/>
        <v>1044.44434</v>
      </c>
    </row>
    <row r="276" spans="1:3" x14ac:dyDescent="0.25">
      <c r="A276">
        <v>47</v>
      </c>
      <c r="B276" s="2">
        <v>22.22222</v>
      </c>
      <c r="C276" s="2">
        <f t="shared" si="6"/>
        <v>1044.44434</v>
      </c>
    </row>
    <row r="277" spans="1:3" x14ac:dyDescent="0.25">
      <c r="A277">
        <v>47</v>
      </c>
      <c r="B277" s="2">
        <v>22.22222</v>
      </c>
      <c r="C277" s="2">
        <f t="shared" si="6"/>
        <v>1044.44434</v>
      </c>
    </row>
    <row r="278" spans="1:3" x14ac:dyDescent="0.25">
      <c r="A278">
        <v>47</v>
      </c>
      <c r="B278" s="2">
        <v>22.22222</v>
      </c>
      <c r="C278" s="2">
        <f t="shared" si="6"/>
        <v>1044.44434</v>
      </c>
    </row>
    <row r="279" spans="1:3" x14ac:dyDescent="0.25">
      <c r="A279">
        <v>47</v>
      </c>
      <c r="B279" s="2">
        <v>22.22222</v>
      </c>
      <c r="C279" s="2">
        <f t="shared" si="6"/>
        <v>1044.44434</v>
      </c>
    </row>
    <row r="280" spans="1:3" x14ac:dyDescent="0.25">
      <c r="A280">
        <v>48</v>
      </c>
      <c r="B280" s="2">
        <v>22.22222</v>
      </c>
      <c r="C280" s="2">
        <f t="shared" si="6"/>
        <v>1066.6665600000001</v>
      </c>
    </row>
    <row r="281" spans="1:3" x14ac:dyDescent="0.25">
      <c r="A281">
        <v>48</v>
      </c>
      <c r="B281" s="2">
        <v>22.22222</v>
      </c>
      <c r="C281" s="2">
        <f t="shared" si="6"/>
        <v>1066.6665600000001</v>
      </c>
    </row>
    <row r="282" spans="1:3" x14ac:dyDescent="0.25">
      <c r="A282">
        <v>48</v>
      </c>
      <c r="B282" s="2">
        <v>22.22222</v>
      </c>
      <c r="C282" s="2">
        <f t="shared" si="6"/>
        <v>1066.6665600000001</v>
      </c>
    </row>
    <row r="283" spans="1:3" x14ac:dyDescent="0.25">
      <c r="A283">
        <v>48</v>
      </c>
      <c r="B283" s="2">
        <v>22.22222</v>
      </c>
      <c r="C283" s="2">
        <f t="shared" si="6"/>
        <v>1066.6665600000001</v>
      </c>
    </row>
    <row r="284" spans="1:3" x14ac:dyDescent="0.25">
      <c r="A284">
        <v>48</v>
      </c>
      <c r="B284" s="2">
        <v>22.22222</v>
      </c>
      <c r="C284" s="2">
        <f t="shared" si="6"/>
        <v>1066.6665600000001</v>
      </c>
    </row>
    <row r="285" spans="1:3" x14ac:dyDescent="0.25">
      <c r="A285">
        <v>48</v>
      </c>
      <c r="B285" s="2">
        <v>22.22222</v>
      </c>
      <c r="C285" s="2">
        <f t="shared" si="6"/>
        <v>1066.6665600000001</v>
      </c>
    </row>
    <row r="286" spans="1:3" x14ac:dyDescent="0.25">
      <c r="A286">
        <v>48</v>
      </c>
      <c r="B286" s="2">
        <v>22.22222</v>
      </c>
      <c r="C286" s="2">
        <f t="shared" si="6"/>
        <v>1066.6665600000001</v>
      </c>
    </row>
    <row r="287" spans="1:3" x14ac:dyDescent="0.25">
      <c r="A287">
        <v>49</v>
      </c>
      <c r="B287" s="2">
        <v>22.22222</v>
      </c>
      <c r="C287" s="2">
        <f t="shared" si="6"/>
        <v>1088.88878</v>
      </c>
    </row>
    <row r="288" spans="1:3" x14ac:dyDescent="0.25">
      <c r="A288">
        <v>49</v>
      </c>
      <c r="B288" s="2">
        <v>22.22222</v>
      </c>
      <c r="C288" s="2">
        <f t="shared" si="6"/>
        <v>1088.88878</v>
      </c>
    </row>
    <row r="289" spans="1:6" x14ac:dyDescent="0.25">
      <c r="A289">
        <v>49</v>
      </c>
      <c r="B289" s="2">
        <v>22.22222</v>
      </c>
      <c r="C289" s="2">
        <f t="shared" si="6"/>
        <v>1088.88878</v>
      </c>
    </row>
    <row r="290" spans="1:6" x14ac:dyDescent="0.25">
      <c r="A290">
        <v>49</v>
      </c>
      <c r="B290" s="2">
        <v>22.22222</v>
      </c>
      <c r="C290" s="2">
        <f t="shared" si="6"/>
        <v>1088.88878</v>
      </c>
    </row>
    <row r="291" spans="1:6" x14ac:dyDescent="0.25">
      <c r="A291">
        <v>49</v>
      </c>
      <c r="B291" s="2">
        <v>22.22222</v>
      </c>
      <c r="C291" s="2">
        <f t="shared" si="6"/>
        <v>1088.88878</v>
      </c>
    </row>
    <row r="292" spans="1:6" x14ac:dyDescent="0.25">
      <c r="A292">
        <v>49</v>
      </c>
      <c r="B292" s="2">
        <v>22.22222</v>
      </c>
      <c r="C292" s="2">
        <f t="shared" si="6"/>
        <v>1088.88878</v>
      </c>
    </row>
    <row r="293" spans="1:6" x14ac:dyDescent="0.25">
      <c r="A293">
        <v>49</v>
      </c>
      <c r="B293" s="2">
        <v>22.22222</v>
      </c>
      <c r="C293" s="2">
        <f t="shared" si="6"/>
        <v>1088.88878</v>
      </c>
    </row>
    <row r="294" spans="1:6" x14ac:dyDescent="0.25">
      <c r="A294">
        <v>49</v>
      </c>
      <c r="B294" s="2">
        <v>22.22222</v>
      </c>
      <c r="C294" s="2">
        <f t="shared" si="6"/>
        <v>1088.88878</v>
      </c>
    </row>
    <row r="295" spans="1:6" x14ac:dyDescent="0.25">
      <c r="A295">
        <v>49</v>
      </c>
      <c r="B295" s="2">
        <v>22.22222</v>
      </c>
      <c r="C295" s="2">
        <f t="shared" si="6"/>
        <v>1088.88878</v>
      </c>
    </row>
    <row r="296" spans="1:6" x14ac:dyDescent="0.25">
      <c r="A296">
        <v>49</v>
      </c>
      <c r="B296" s="2">
        <v>22.22222</v>
      </c>
      <c r="C296" s="2">
        <f t="shared" si="6"/>
        <v>1088.88878</v>
      </c>
      <c r="E296">
        <v>1000</v>
      </c>
      <c r="F296">
        <v>30</v>
      </c>
    </row>
    <row r="297" spans="1:6" x14ac:dyDescent="0.25">
      <c r="A297">
        <v>50</v>
      </c>
      <c r="B297" s="2">
        <v>22.22222</v>
      </c>
      <c r="C297" s="2">
        <f t="shared" si="6"/>
        <v>1111.1110000000001</v>
      </c>
      <c r="E297" t="s">
        <v>37</v>
      </c>
    </row>
    <row r="298" spans="1:6" x14ac:dyDescent="0.25">
      <c r="A298">
        <v>50</v>
      </c>
      <c r="B298" s="2">
        <v>22.22222</v>
      </c>
      <c r="C298" s="2">
        <f t="shared" si="6"/>
        <v>1111.1110000000001</v>
      </c>
      <c r="E298">
        <f>296-266</f>
        <v>30</v>
      </c>
    </row>
    <row r="299" spans="1:6" x14ac:dyDescent="0.25">
      <c r="A299">
        <v>50</v>
      </c>
      <c r="B299" s="2">
        <v>22.22222</v>
      </c>
      <c r="C299" s="2">
        <f t="shared" si="6"/>
        <v>1111.1110000000001</v>
      </c>
    </row>
    <row r="300" spans="1:6" x14ac:dyDescent="0.25">
      <c r="A300">
        <v>50</v>
      </c>
      <c r="B300" s="2">
        <v>22.22222</v>
      </c>
      <c r="C300" s="2">
        <f t="shared" si="6"/>
        <v>1111.1110000000001</v>
      </c>
    </row>
    <row r="301" spans="1:6" x14ac:dyDescent="0.25">
      <c r="A301">
        <v>50</v>
      </c>
      <c r="B301" s="2">
        <v>22.22222</v>
      </c>
      <c r="C301" s="2">
        <f t="shared" si="6"/>
        <v>1111.1110000000001</v>
      </c>
    </row>
    <row r="302" spans="1:6" x14ac:dyDescent="0.25">
      <c r="A302">
        <v>50</v>
      </c>
      <c r="B302" s="2">
        <v>22.22222</v>
      </c>
      <c r="C302" s="2">
        <f t="shared" si="6"/>
        <v>1111.1110000000001</v>
      </c>
    </row>
    <row r="303" spans="1:6" x14ac:dyDescent="0.25">
      <c r="A303">
        <v>51</v>
      </c>
      <c r="B303" s="2">
        <v>22.22222</v>
      </c>
      <c r="C303" s="2">
        <f t="shared" ref="C303:C334" si="7">A303*B303</f>
        <v>1133.33322</v>
      </c>
    </row>
    <row r="304" spans="1:6" x14ac:dyDescent="0.25">
      <c r="A304">
        <v>51</v>
      </c>
      <c r="B304" s="2">
        <v>22.22222</v>
      </c>
      <c r="C304" s="2">
        <f t="shared" si="7"/>
        <v>1133.33322</v>
      </c>
    </row>
    <row r="305" spans="1:3" x14ac:dyDescent="0.25">
      <c r="A305">
        <v>51</v>
      </c>
      <c r="B305" s="2">
        <v>22.22222</v>
      </c>
      <c r="C305" s="2">
        <f t="shared" si="7"/>
        <v>1133.33322</v>
      </c>
    </row>
    <row r="306" spans="1:3" x14ac:dyDescent="0.25">
      <c r="A306">
        <v>51</v>
      </c>
      <c r="B306" s="2">
        <v>22.22222</v>
      </c>
      <c r="C306" s="2">
        <f t="shared" si="7"/>
        <v>1133.33322</v>
      </c>
    </row>
    <row r="307" spans="1:3" x14ac:dyDescent="0.25">
      <c r="A307">
        <v>51</v>
      </c>
      <c r="B307" s="2">
        <v>22.22222</v>
      </c>
      <c r="C307" s="2">
        <f t="shared" si="7"/>
        <v>1133.33322</v>
      </c>
    </row>
    <row r="308" spans="1:3" x14ac:dyDescent="0.25">
      <c r="A308">
        <v>51</v>
      </c>
      <c r="B308" s="2">
        <v>22.22222</v>
      </c>
      <c r="C308" s="2">
        <f t="shared" si="7"/>
        <v>1133.33322</v>
      </c>
    </row>
    <row r="309" spans="1:3" x14ac:dyDescent="0.25">
      <c r="A309">
        <v>52</v>
      </c>
      <c r="B309" s="2">
        <v>22.22222</v>
      </c>
      <c r="C309" s="2">
        <f t="shared" si="7"/>
        <v>1155.5554400000001</v>
      </c>
    </row>
    <row r="310" spans="1:3" x14ac:dyDescent="0.25">
      <c r="A310">
        <v>52</v>
      </c>
      <c r="B310" s="2">
        <v>22.22222</v>
      </c>
      <c r="C310" s="2">
        <f t="shared" si="7"/>
        <v>1155.5554400000001</v>
      </c>
    </row>
    <row r="311" spans="1:3" x14ac:dyDescent="0.25">
      <c r="A311">
        <v>52</v>
      </c>
      <c r="B311" s="2">
        <v>22.22222</v>
      </c>
      <c r="C311" s="2">
        <f t="shared" si="7"/>
        <v>1155.5554400000001</v>
      </c>
    </row>
    <row r="312" spans="1:3" x14ac:dyDescent="0.25">
      <c r="A312">
        <v>52</v>
      </c>
      <c r="B312" s="2">
        <v>22.22222</v>
      </c>
      <c r="C312" s="2">
        <f t="shared" si="7"/>
        <v>1155.5554400000001</v>
      </c>
    </row>
    <row r="313" spans="1:3" x14ac:dyDescent="0.25">
      <c r="A313">
        <v>52</v>
      </c>
      <c r="B313" s="2">
        <v>22.22222</v>
      </c>
      <c r="C313" s="2">
        <f t="shared" si="7"/>
        <v>1155.5554400000001</v>
      </c>
    </row>
    <row r="314" spans="1:3" x14ac:dyDescent="0.25">
      <c r="A314">
        <v>52</v>
      </c>
      <c r="B314" s="2">
        <v>22.22222</v>
      </c>
      <c r="C314" s="2">
        <f t="shared" si="7"/>
        <v>1155.5554400000001</v>
      </c>
    </row>
    <row r="315" spans="1:3" x14ac:dyDescent="0.25">
      <c r="A315">
        <v>53</v>
      </c>
      <c r="B315" s="2">
        <v>22.22222</v>
      </c>
      <c r="C315" s="2">
        <f t="shared" si="7"/>
        <v>1177.77766</v>
      </c>
    </row>
    <row r="316" spans="1:3" x14ac:dyDescent="0.25">
      <c r="A316">
        <v>53</v>
      </c>
      <c r="B316" s="2">
        <v>22.22222</v>
      </c>
      <c r="C316" s="2">
        <f t="shared" si="7"/>
        <v>1177.77766</v>
      </c>
    </row>
    <row r="317" spans="1:3" x14ac:dyDescent="0.25">
      <c r="A317">
        <v>53</v>
      </c>
      <c r="B317" s="2">
        <v>22.22222</v>
      </c>
      <c r="C317" s="2">
        <f t="shared" si="7"/>
        <v>1177.77766</v>
      </c>
    </row>
    <row r="318" spans="1:3" x14ac:dyDescent="0.25">
      <c r="A318">
        <v>53</v>
      </c>
      <c r="B318" s="2">
        <v>22.22222</v>
      </c>
      <c r="C318" s="2">
        <f t="shared" si="7"/>
        <v>1177.77766</v>
      </c>
    </row>
    <row r="319" spans="1:3" x14ac:dyDescent="0.25">
      <c r="A319">
        <v>53</v>
      </c>
      <c r="B319" s="2">
        <v>22.22222</v>
      </c>
      <c r="C319" s="2">
        <f t="shared" si="7"/>
        <v>1177.77766</v>
      </c>
    </row>
    <row r="320" spans="1:3" x14ac:dyDescent="0.25">
      <c r="A320">
        <v>53</v>
      </c>
      <c r="B320" s="2">
        <v>22.22222</v>
      </c>
      <c r="C320" s="2">
        <f t="shared" si="7"/>
        <v>1177.77766</v>
      </c>
    </row>
    <row r="321" spans="1:6" x14ac:dyDescent="0.25">
      <c r="A321">
        <v>53</v>
      </c>
      <c r="B321" s="2">
        <v>22.22222</v>
      </c>
      <c r="C321" s="2">
        <f t="shared" si="7"/>
        <v>1177.77766</v>
      </c>
    </row>
    <row r="322" spans="1:6" x14ac:dyDescent="0.25">
      <c r="A322">
        <v>53</v>
      </c>
      <c r="B322" s="2">
        <v>22.22222</v>
      </c>
      <c r="C322" s="2">
        <f t="shared" si="7"/>
        <v>1177.77766</v>
      </c>
    </row>
    <row r="323" spans="1:6" x14ac:dyDescent="0.25">
      <c r="A323">
        <v>53</v>
      </c>
      <c r="B323" s="2">
        <v>22.22222</v>
      </c>
      <c r="C323" s="2">
        <f t="shared" si="7"/>
        <v>1177.77766</v>
      </c>
    </row>
    <row r="324" spans="1:6" x14ac:dyDescent="0.25">
      <c r="A324">
        <v>53</v>
      </c>
      <c r="B324" s="2">
        <v>22.22222</v>
      </c>
      <c r="C324" s="2">
        <f t="shared" si="7"/>
        <v>1177.77766</v>
      </c>
    </row>
    <row r="325" spans="1:6" x14ac:dyDescent="0.25">
      <c r="A325">
        <v>54</v>
      </c>
      <c r="B325" s="2">
        <v>22.22222</v>
      </c>
      <c r="C325" s="2">
        <f t="shared" si="7"/>
        <v>1199.9998800000001</v>
      </c>
    </row>
    <row r="326" spans="1:6" x14ac:dyDescent="0.25">
      <c r="A326">
        <v>54</v>
      </c>
      <c r="B326" s="2">
        <v>22.22222</v>
      </c>
      <c r="C326" s="2">
        <f t="shared" si="7"/>
        <v>1199.9998800000001</v>
      </c>
    </row>
    <row r="327" spans="1:6" x14ac:dyDescent="0.25">
      <c r="A327">
        <v>54</v>
      </c>
      <c r="B327" s="2">
        <v>22.22222</v>
      </c>
      <c r="C327" s="2">
        <f t="shared" si="7"/>
        <v>1199.9998800000001</v>
      </c>
    </row>
    <row r="328" spans="1:6" x14ac:dyDescent="0.25">
      <c r="A328">
        <v>54</v>
      </c>
      <c r="B328" s="2">
        <v>22.22222</v>
      </c>
      <c r="C328" s="2">
        <f t="shared" si="7"/>
        <v>1199.9998800000001</v>
      </c>
    </row>
    <row r="329" spans="1:6" x14ac:dyDescent="0.25">
      <c r="A329">
        <v>54</v>
      </c>
      <c r="B329" s="2">
        <v>22.22222</v>
      </c>
      <c r="C329" s="2">
        <f t="shared" si="7"/>
        <v>1199.9998800000001</v>
      </c>
    </row>
    <row r="330" spans="1:6" x14ac:dyDescent="0.25">
      <c r="A330">
        <v>54</v>
      </c>
      <c r="B330" s="2">
        <v>22.22222</v>
      </c>
      <c r="C330" s="2">
        <f t="shared" si="7"/>
        <v>1199.9998800000001</v>
      </c>
      <c r="E330">
        <v>1100</v>
      </c>
      <c r="F330">
        <v>34</v>
      </c>
    </row>
    <row r="331" spans="1:6" x14ac:dyDescent="0.25">
      <c r="A331">
        <v>55</v>
      </c>
      <c r="B331" s="2">
        <v>22.22222</v>
      </c>
      <c r="C331" s="2">
        <f t="shared" si="7"/>
        <v>1222.2221</v>
      </c>
      <c r="E331" t="s">
        <v>38</v>
      </c>
    </row>
    <row r="332" spans="1:6" x14ac:dyDescent="0.25">
      <c r="A332">
        <v>55</v>
      </c>
      <c r="B332" s="2">
        <v>22.22222</v>
      </c>
      <c r="C332" s="2">
        <f t="shared" si="7"/>
        <v>1222.2221</v>
      </c>
      <c r="E332">
        <f>330-296</f>
        <v>34</v>
      </c>
    </row>
    <row r="333" spans="1:6" x14ac:dyDescent="0.25">
      <c r="A333">
        <v>55</v>
      </c>
      <c r="B333" s="2">
        <v>22.22222</v>
      </c>
      <c r="C333" s="2">
        <f t="shared" si="7"/>
        <v>1222.2221</v>
      </c>
    </row>
    <row r="334" spans="1:6" x14ac:dyDescent="0.25">
      <c r="A334">
        <v>55</v>
      </c>
      <c r="B334" s="2">
        <v>22.22222</v>
      </c>
      <c r="C334" s="2">
        <f t="shared" si="7"/>
        <v>1222.2221</v>
      </c>
    </row>
    <row r="335" spans="1:6" x14ac:dyDescent="0.25">
      <c r="A335">
        <v>56</v>
      </c>
      <c r="B335" s="2">
        <v>22.22222</v>
      </c>
      <c r="C335" s="2">
        <f t="shared" ref="C335:C366" si="8">A335*B335</f>
        <v>1244.4443200000001</v>
      </c>
    </row>
    <row r="336" spans="1:6" x14ac:dyDescent="0.25">
      <c r="A336">
        <v>56</v>
      </c>
      <c r="B336" s="2">
        <v>22.22222</v>
      </c>
      <c r="C336" s="2">
        <f t="shared" si="8"/>
        <v>1244.4443200000001</v>
      </c>
    </row>
    <row r="337" spans="1:3" x14ac:dyDescent="0.25">
      <c r="A337">
        <v>56</v>
      </c>
      <c r="B337" s="2">
        <v>22.22222</v>
      </c>
      <c r="C337" s="2">
        <f t="shared" si="8"/>
        <v>1244.4443200000001</v>
      </c>
    </row>
    <row r="338" spans="1:3" x14ac:dyDescent="0.25">
      <c r="A338">
        <v>56</v>
      </c>
      <c r="B338" s="2">
        <v>22.22222</v>
      </c>
      <c r="C338" s="2">
        <f t="shared" si="8"/>
        <v>1244.4443200000001</v>
      </c>
    </row>
    <row r="339" spans="1:3" x14ac:dyDescent="0.25">
      <c r="A339">
        <v>56</v>
      </c>
      <c r="B339" s="2">
        <v>22.22222</v>
      </c>
      <c r="C339" s="2">
        <f t="shared" si="8"/>
        <v>1244.4443200000001</v>
      </c>
    </row>
    <row r="340" spans="1:3" x14ac:dyDescent="0.25">
      <c r="A340">
        <v>56</v>
      </c>
      <c r="B340" s="2">
        <v>22.22222</v>
      </c>
      <c r="C340" s="2">
        <f t="shared" si="8"/>
        <v>1244.4443200000001</v>
      </c>
    </row>
    <row r="341" spans="1:3" x14ac:dyDescent="0.25">
      <c r="A341">
        <v>56</v>
      </c>
      <c r="B341" s="2">
        <v>22.22222</v>
      </c>
      <c r="C341" s="2">
        <f t="shared" si="8"/>
        <v>1244.4443200000001</v>
      </c>
    </row>
    <row r="342" spans="1:3" x14ac:dyDescent="0.25">
      <c r="A342">
        <v>57</v>
      </c>
      <c r="B342" s="2">
        <v>22.22222</v>
      </c>
      <c r="C342" s="2">
        <f t="shared" si="8"/>
        <v>1266.6665399999999</v>
      </c>
    </row>
    <row r="343" spans="1:3" x14ac:dyDescent="0.25">
      <c r="A343">
        <v>57</v>
      </c>
      <c r="B343" s="2">
        <v>22.22222</v>
      </c>
      <c r="C343" s="2">
        <f t="shared" si="8"/>
        <v>1266.6665399999999</v>
      </c>
    </row>
    <row r="344" spans="1:3" x14ac:dyDescent="0.25">
      <c r="A344">
        <v>57</v>
      </c>
      <c r="B344" s="2">
        <v>22.22222</v>
      </c>
      <c r="C344" s="2">
        <f t="shared" si="8"/>
        <v>1266.6665399999999</v>
      </c>
    </row>
    <row r="345" spans="1:3" x14ac:dyDescent="0.25">
      <c r="A345">
        <v>57</v>
      </c>
      <c r="B345" s="2">
        <v>22.22222</v>
      </c>
      <c r="C345" s="2">
        <f t="shared" si="8"/>
        <v>1266.6665399999999</v>
      </c>
    </row>
    <row r="346" spans="1:3" x14ac:dyDescent="0.25">
      <c r="A346">
        <v>57</v>
      </c>
      <c r="B346" s="2">
        <v>22.22222</v>
      </c>
      <c r="C346" s="2">
        <f t="shared" si="8"/>
        <v>1266.6665399999999</v>
      </c>
    </row>
    <row r="347" spans="1:3" x14ac:dyDescent="0.25">
      <c r="A347">
        <v>58</v>
      </c>
      <c r="B347" s="2">
        <v>22.22222</v>
      </c>
      <c r="C347" s="2">
        <f t="shared" si="8"/>
        <v>1288.88876</v>
      </c>
    </row>
    <row r="348" spans="1:3" x14ac:dyDescent="0.25">
      <c r="A348">
        <v>58</v>
      </c>
      <c r="B348" s="2">
        <v>22.22222</v>
      </c>
      <c r="C348" s="2">
        <f t="shared" si="8"/>
        <v>1288.88876</v>
      </c>
    </row>
    <row r="349" spans="1:3" x14ac:dyDescent="0.25">
      <c r="A349">
        <v>58</v>
      </c>
      <c r="B349" s="2">
        <v>22.22222</v>
      </c>
      <c r="C349" s="2">
        <f t="shared" si="8"/>
        <v>1288.88876</v>
      </c>
    </row>
    <row r="350" spans="1:3" x14ac:dyDescent="0.25">
      <c r="A350">
        <v>58</v>
      </c>
      <c r="B350" s="2">
        <v>22.22222</v>
      </c>
      <c r="C350" s="2">
        <f t="shared" si="8"/>
        <v>1288.88876</v>
      </c>
    </row>
    <row r="351" spans="1:3" x14ac:dyDescent="0.25">
      <c r="A351">
        <v>58</v>
      </c>
      <c r="B351" s="2">
        <v>22.22222</v>
      </c>
      <c r="C351" s="2">
        <f t="shared" si="8"/>
        <v>1288.88876</v>
      </c>
    </row>
    <row r="352" spans="1:3" x14ac:dyDescent="0.25">
      <c r="A352">
        <v>58</v>
      </c>
      <c r="B352" s="2">
        <v>22.22222</v>
      </c>
      <c r="C352" s="2">
        <f t="shared" si="8"/>
        <v>1288.88876</v>
      </c>
    </row>
    <row r="353" spans="1:6" x14ac:dyDescent="0.25">
      <c r="A353">
        <v>58</v>
      </c>
      <c r="B353" s="2">
        <v>22.22222</v>
      </c>
      <c r="C353" s="2">
        <f t="shared" si="8"/>
        <v>1288.88876</v>
      </c>
    </row>
    <row r="354" spans="1:6" x14ac:dyDescent="0.25">
      <c r="A354">
        <v>58</v>
      </c>
      <c r="B354" s="2">
        <v>22.22222</v>
      </c>
      <c r="C354" s="2">
        <f t="shared" si="8"/>
        <v>1288.88876</v>
      </c>
      <c r="E354">
        <v>1200</v>
      </c>
      <c r="F354">
        <v>24</v>
      </c>
    </row>
    <row r="355" spans="1:6" x14ac:dyDescent="0.25">
      <c r="A355">
        <v>59</v>
      </c>
      <c r="B355" s="2">
        <v>22.22222</v>
      </c>
      <c r="C355" s="2">
        <f t="shared" si="8"/>
        <v>1311.1109799999999</v>
      </c>
      <c r="E355" t="s">
        <v>39</v>
      </c>
    </row>
    <row r="356" spans="1:6" x14ac:dyDescent="0.25">
      <c r="A356">
        <v>60</v>
      </c>
      <c r="B356" s="2">
        <v>22.22222</v>
      </c>
      <c r="C356" s="2">
        <f t="shared" si="8"/>
        <v>1333.3332</v>
      </c>
      <c r="E356">
        <f>354-330</f>
        <v>24</v>
      </c>
    </row>
    <row r="357" spans="1:6" x14ac:dyDescent="0.25">
      <c r="A357">
        <v>60</v>
      </c>
      <c r="B357" s="2">
        <v>22.22222</v>
      </c>
      <c r="C357" s="2">
        <f t="shared" si="8"/>
        <v>1333.3332</v>
      </c>
    </row>
    <row r="358" spans="1:6" x14ac:dyDescent="0.25">
      <c r="A358">
        <v>61</v>
      </c>
      <c r="B358" s="2">
        <v>22.22222</v>
      </c>
      <c r="C358" s="2">
        <f t="shared" si="8"/>
        <v>1355.5554199999999</v>
      </c>
    </row>
    <row r="359" spans="1:6" x14ac:dyDescent="0.25">
      <c r="A359">
        <v>62</v>
      </c>
      <c r="B359" s="2">
        <v>22.22222</v>
      </c>
      <c r="C359" s="2">
        <f t="shared" si="8"/>
        <v>1377.77764</v>
      </c>
    </row>
    <row r="360" spans="1:6" x14ac:dyDescent="0.25">
      <c r="A360">
        <v>62</v>
      </c>
      <c r="B360" s="2">
        <v>22.22222</v>
      </c>
      <c r="C360" s="2">
        <f t="shared" si="8"/>
        <v>1377.77764</v>
      </c>
    </row>
    <row r="361" spans="1:6" x14ac:dyDescent="0.25">
      <c r="A361">
        <v>62</v>
      </c>
      <c r="B361" s="2">
        <v>22.22222</v>
      </c>
      <c r="C361" s="2">
        <f t="shared" si="8"/>
        <v>1377.77764</v>
      </c>
    </row>
    <row r="362" spans="1:6" x14ac:dyDescent="0.25">
      <c r="A362">
        <v>62</v>
      </c>
      <c r="B362" s="2">
        <v>22.22222</v>
      </c>
      <c r="C362" s="2">
        <f t="shared" si="8"/>
        <v>1377.77764</v>
      </c>
    </row>
    <row r="363" spans="1:6" x14ac:dyDescent="0.25">
      <c r="A363">
        <v>62</v>
      </c>
      <c r="B363" s="2">
        <v>22.22222</v>
      </c>
      <c r="C363" s="2">
        <f t="shared" si="8"/>
        <v>1377.77764</v>
      </c>
    </row>
    <row r="364" spans="1:6" x14ac:dyDescent="0.25">
      <c r="A364">
        <v>63</v>
      </c>
      <c r="B364" s="2">
        <v>22.22222</v>
      </c>
      <c r="C364" s="2">
        <f t="shared" si="8"/>
        <v>1399.9998599999999</v>
      </c>
    </row>
    <row r="365" spans="1:6" x14ac:dyDescent="0.25">
      <c r="A365">
        <v>63</v>
      </c>
      <c r="B365" s="2">
        <v>22.22222</v>
      </c>
      <c r="C365" s="2">
        <f t="shared" si="8"/>
        <v>1399.9998599999999</v>
      </c>
    </row>
    <row r="366" spans="1:6" x14ac:dyDescent="0.25">
      <c r="A366">
        <v>63</v>
      </c>
      <c r="B366" s="2">
        <v>22.22222</v>
      </c>
      <c r="C366" s="2">
        <f t="shared" si="8"/>
        <v>1399.9998599999999</v>
      </c>
      <c r="E366">
        <v>1300</v>
      </c>
      <c r="F366">
        <v>12</v>
      </c>
    </row>
    <row r="367" spans="1:6" x14ac:dyDescent="0.25">
      <c r="A367">
        <v>64</v>
      </c>
      <c r="B367" s="2">
        <v>22.22222</v>
      </c>
      <c r="C367" s="2">
        <f t="shared" ref="C367:C398" si="9">A367*B367</f>
        <v>1422.22208</v>
      </c>
      <c r="E367" t="s">
        <v>40</v>
      </c>
    </row>
    <row r="368" spans="1:6" x14ac:dyDescent="0.25">
      <c r="A368">
        <v>64</v>
      </c>
      <c r="B368" s="2">
        <v>22.22222</v>
      </c>
      <c r="C368" s="2">
        <f t="shared" si="9"/>
        <v>1422.22208</v>
      </c>
      <c r="E368">
        <f>366-354</f>
        <v>12</v>
      </c>
    </row>
    <row r="369" spans="1:6" x14ac:dyDescent="0.25">
      <c r="A369">
        <v>64</v>
      </c>
      <c r="B369" s="2">
        <v>22.22222</v>
      </c>
      <c r="C369" s="2">
        <f t="shared" si="9"/>
        <v>1422.22208</v>
      </c>
    </row>
    <row r="370" spans="1:6" x14ac:dyDescent="0.25">
      <c r="A370">
        <v>64</v>
      </c>
      <c r="B370" s="2">
        <v>22.22222</v>
      </c>
      <c r="C370" s="2">
        <f t="shared" si="9"/>
        <v>1422.22208</v>
      </c>
    </row>
    <row r="371" spans="1:6" x14ac:dyDescent="0.25">
      <c r="A371">
        <v>64</v>
      </c>
      <c r="B371" s="2">
        <v>22.22222</v>
      </c>
      <c r="C371" s="2">
        <f t="shared" si="9"/>
        <v>1422.22208</v>
      </c>
    </row>
    <row r="372" spans="1:6" x14ac:dyDescent="0.25">
      <c r="A372">
        <v>65</v>
      </c>
      <c r="B372" s="2">
        <v>22.22222</v>
      </c>
      <c r="C372" s="2">
        <f t="shared" si="9"/>
        <v>1444.4443000000001</v>
      </c>
    </row>
    <row r="373" spans="1:6" x14ac:dyDescent="0.25">
      <c r="A373">
        <v>65</v>
      </c>
      <c r="B373" s="2">
        <v>22.22222</v>
      </c>
      <c r="C373" s="2">
        <f t="shared" si="9"/>
        <v>1444.4443000000001</v>
      </c>
    </row>
    <row r="374" spans="1:6" x14ac:dyDescent="0.25">
      <c r="A374">
        <v>65</v>
      </c>
      <c r="B374" s="2">
        <v>22.22222</v>
      </c>
      <c r="C374" s="2">
        <f t="shared" si="9"/>
        <v>1444.4443000000001</v>
      </c>
    </row>
    <row r="375" spans="1:6" x14ac:dyDescent="0.25">
      <c r="A375">
        <v>66</v>
      </c>
      <c r="B375" s="2">
        <v>22.22222</v>
      </c>
      <c r="C375" s="2">
        <f t="shared" si="9"/>
        <v>1466.66652</v>
      </c>
    </row>
    <row r="376" spans="1:6" x14ac:dyDescent="0.25">
      <c r="A376">
        <v>66</v>
      </c>
      <c r="B376" s="2">
        <v>22.22222</v>
      </c>
      <c r="C376" s="2">
        <f t="shared" si="9"/>
        <v>1466.66652</v>
      </c>
    </row>
    <row r="377" spans="1:6" x14ac:dyDescent="0.25">
      <c r="A377">
        <v>67</v>
      </c>
      <c r="B377" s="2">
        <v>22.22222</v>
      </c>
      <c r="C377" s="2">
        <f t="shared" si="9"/>
        <v>1488.8887400000001</v>
      </c>
    </row>
    <row r="378" spans="1:6" x14ac:dyDescent="0.25">
      <c r="A378">
        <v>67</v>
      </c>
      <c r="B378" s="2">
        <v>22.22222</v>
      </c>
      <c r="C378" s="2">
        <f t="shared" si="9"/>
        <v>1488.8887400000001</v>
      </c>
      <c r="E378">
        <v>1400</v>
      </c>
      <c r="F378">
        <v>12</v>
      </c>
    </row>
    <row r="379" spans="1:6" x14ac:dyDescent="0.25">
      <c r="A379">
        <v>68</v>
      </c>
      <c r="B379" s="2">
        <v>22.22222</v>
      </c>
      <c r="C379" s="2">
        <f t="shared" si="9"/>
        <v>1511.11096</v>
      </c>
      <c r="E379" t="s">
        <v>41</v>
      </c>
    </row>
    <row r="380" spans="1:6" x14ac:dyDescent="0.25">
      <c r="A380">
        <v>69</v>
      </c>
      <c r="B380" s="2">
        <v>22.22222</v>
      </c>
      <c r="C380" s="2">
        <f t="shared" si="9"/>
        <v>1533.3331800000001</v>
      </c>
      <c r="E380">
        <f>378-366</f>
        <v>12</v>
      </c>
    </row>
    <row r="381" spans="1:6" x14ac:dyDescent="0.25">
      <c r="A381">
        <v>69</v>
      </c>
      <c r="B381" s="2">
        <v>22.22222</v>
      </c>
      <c r="C381" s="2">
        <f t="shared" si="9"/>
        <v>1533.3331800000001</v>
      </c>
    </row>
    <row r="382" spans="1:6" x14ac:dyDescent="0.25">
      <c r="A382">
        <v>70</v>
      </c>
      <c r="B382" s="2">
        <v>22.22222</v>
      </c>
      <c r="C382" s="2">
        <f t="shared" si="9"/>
        <v>1555.5554</v>
      </c>
    </row>
    <row r="383" spans="1:6" x14ac:dyDescent="0.25">
      <c r="A383">
        <v>70</v>
      </c>
      <c r="B383" s="2">
        <v>22.22222</v>
      </c>
      <c r="C383" s="2">
        <f t="shared" si="9"/>
        <v>1555.5554</v>
      </c>
    </row>
    <row r="384" spans="1:6" x14ac:dyDescent="0.25">
      <c r="A384">
        <v>70</v>
      </c>
      <c r="B384" s="2">
        <v>22.22222</v>
      </c>
      <c r="C384" s="2">
        <f t="shared" si="9"/>
        <v>1555.5554</v>
      </c>
    </row>
    <row r="385" spans="1:6" x14ac:dyDescent="0.25">
      <c r="A385">
        <v>70</v>
      </c>
      <c r="B385" s="2">
        <v>22.22222</v>
      </c>
      <c r="C385" s="2">
        <f t="shared" si="9"/>
        <v>1555.5554</v>
      </c>
    </row>
    <row r="386" spans="1:6" x14ac:dyDescent="0.25">
      <c r="A386">
        <v>71</v>
      </c>
      <c r="B386" s="2">
        <v>22.22222</v>
      </c>
      <c r="C386" s="2">
        <f t="shared" si="9"/>
        <v>1577.7776200000001</v>
      </c>
    </row>
    <row r="387" spans="1:6" x14ac:dyDescent="0.25">
      <c r="A387">
        <v>71</v>
      </c>
      <c r="B387" s="2">
        <v>22.22222</v>
      </c>
      <c r="C387" s="2">
        <f t="shared" si="9"/>
        <v>1577.7776200000001</v>
      </c>
    </row>
    <row r="388" spans="1:6" x14ac:dyDescent="0.25">
      <c r="A388">
        <v>72</v>
      </c>
      <c r="B388" s="2">
        <v>22.22222</v>
      </c>
      <c r="C388" s="2">
        <f t="shared" si="9"/>
        <v>1599.9998399999999</v>
      </c>
    </row>
    <row r="389" spans="1:6" x14ac:dyDescent="0.25">
      <c r="A389">
        <v>72</v>
      </c>
      <c r="B389" s="2">
        <v>22.22222</v>
      </c>
      <c r="C389" s="2">
        <f t="shared" si="9"/>
        <v>1599.9998399999999</v>
      </c>
      <c r="E389">
        <v>1500</v>
      </c>
      <c r="F389">
        <v>11</v>
      </c>
    </row>
    <row r="390" spans="1:6" x14ac:dyDescent="0.25">
      <c r="A390">
        <v>73</v>
      </c>
      <c r="B390" s="2">
        <v>22.22222</v>
      </c>
      <c r="C390" s="2">
        <f t="shared" si="9"/>
        <v>1622.2220600000001</v>
      </c>
      <c r="E390" t="s">
        <v>42</v>
      </c>
    </row>
    <row r="391" spans="1:6" x14ac:dyDescent="0.25">
      <c r="A391">
        <v>73</v>
      </c>
      <c r="B391" s="2">
        <v>22.22222</v>
      </c>
      <c r="C391" s="2">
        <f t="shared" si="9"/>
        <v>1622.2220600000001</v>
      </c>
      <c r="E391">
        <f>389-378</f>
        <v>11</v>
      </c>
    </row>
    <row r="392" spans="1:6" x14ac:dyDescent="0.25">
      <c r="A392">
        <v>74</v>
      </c>
      <c r="B392" s="2">
        <v>22.22222</v>
      </c>
      <c r="C392" s="2">
        <f t="shared" si="9"/>
        <v>1644.4442799999999</v>
      </c>
    </row>
    <row r="393" spans="1:6" x14ac:dyDescent="0.25">
      <c r="A393">
        <v>75</v>
      </c>
      <c r="B393" s="2">
        <v>22.22222</v>
      </c>
      <c r="C393" s="2">
        <f t="shared" si="9"/>
        <v>1666.6665</v>
      </c>
      <c r="E393">
        <v>1600</v>
      </c>
      <c r="F393">
        <v>4</v>
      </c>
    </row>
    <row r="394" spans="1:6" x14ac:dyDescent="0.25">
      <c r="A394">
        <v>77</v>
      </c>
      <c r="B394" s="2">
        <v>22.22222</v>
      </c>
      <c r="C394" s="2">
        <f t="shared" si="9"/>
        <v>1711.11094</v>
      </c>
    </row>
    <row r="395" spans="1:6" x14ac:dyDescent="0.25">
      <c r="A395">
        <v>77</v>
      </c>
      <c r="B395" s="2">
        <v>22.22222</v>
      </c>
      <c r="C395" s="2">
        <f t="shared" si="9"/>
        <v>1711.11094</v>
      </c>
    </row>
    <row r="396" spans="1:6" x14ac:dyDescent="0.25">
      <c r="A396">
        <v>78</v>
      </c>
      <c r="B396" s="2">
        <v>22.22222</v>
      </c>
      <c r="C396" s="2">
        <f t="shared" si="9"/>
        <v>1733.3331599999999</v>
      </c>
    </row>
    <row r="397" spans="1:6" x14ac:dyDescent="0.25">
      <c r="A397">
        <v>79</v>
      </c>
      <c r="B397" s="2">
        <v>22.22222</v>
      </c>
      <c r="C397" s="2">
        <f t="shared" si="9"/>
        <v>1755.55538</v>
      </c>
      <c r="E397">
        <v>1700</v>
      </c>
      <c r="F397">
        <v>4</v>
      </c>
    </row>
    <row r="398" spans="1:6" x14ac:dyDescent="0.25">
      <c r="A398">
        <v>82</v>
      </c>
      <c r="B398" s="2">
        <v>22.22222</v>
      </c>
      <c r="C398" s="2">
        <f t="shared" si="9"/>
        <v>1822.2220400000001</v>
      </c>
      <c r="E398">
        <v>1800</v>
      </c>
      <c r="F398">
        <v>3</v>
      </c>
    </row>
    <row r="399" spans="1:6" x14ac:dyDescent="0.25">
      <c r="A399">
        <v>85</v>
      </c>
      <c r="B399" s="2">
        <v>22.22222</v>
      </c>
      <c r="C399" s="2">
        <f t="shared" ref="C399:C400" si="10">A399*B399</f>
        <v>1888.8887</v>
      </c>
    </row>
    <row r="400" spans="1:6" x14ac:dyDescent="0.25">
      <c r="A400">
        <v>85</v>
      </c>
      <c r="B400" s="2">
        <v>22.22222</v>
      </c>
      <c r="C400" s="2">
        <f t="shared" si="10"/>
        <v>1888.8887</v>
      </c>
    </row>
    <row r="403" spans="1:10" x14ac:dyDescent="0.25">
      <c r="A403" t="s">
        <v>30</v>
      </c>
      <c r="B403" t="s">
        <v>7</v>
      </c>
      <c r="D403" s="2">
        <v>1888.9</v>
      </c>
      <c r="E403" s="2" t="s">
        <v>49</v>
      </c>
      <c r="I403" t="s">
        <v>224</v>
      </c>
      <c r="J403" t="s">
        <v>223</v>
      </c>
    </row>
    <row r="404" spans="1:10" x14ac:dyDescent="0.25">
      <c r="D404" s="2">
        <v>488.9</v>
      </c>
      <c r="E404" s="2" t="s">
        <v>50</v>
      </c>
    </row>
    <row r="405" spans="1:10" x14ac:dyDescent="0.25">
      <c r="A405">
        <v>400</v>
      </c>
      <c r="B405">
        <v>1</v>
      </c>
      <c r="D405" s="2">
        <f>D403-D404</f>
        <v>1400</v>
      </c>
      <c r="E405" s="2" t="s">
        <v>43</v>
      </c>
      <c r="F405" t="s">
        <v>51</v>
      </c>
      <c r="I405">
        <v>400</v>
      </c>
      <c r="J405">
        <v>1</v>
      </c>
    </row>
    <row r="406" spans="1:10" x14ac:dyDescent="0.25">
      <c r="A406">
        <v>500</v>
      </c>
      <c r="B406">
        <v>12</v>
      </c>
      <c r="D406" s="2" t="s">
        <v>11</v>
      </c>
      <c r="E406" s="2">
        <v>312.12138800000002</v>
      </c>
      <c r="I406">
        <v>500</v>
      </c>
      <c r="J406">
        <v>12</v>
      </c>
    </row>
    <row r="407" spans="1:10" x14ac:dyDescent="0.25">
      <c r="A407">
        <v>600</v>
      </c>
      <c r="B407">
        <v>16</v>
      </c>
      <c r="D407" t="s">
        <v>44</v>
      </c>
      <c r="E407">
        <v>1400</v>
      </c>
      <c r="I407">
        <v>600</v>
      </c>
      <c r="J407">
        <v>16</v>
      </c>
    </row>
    <row r="408" spans="1:10" x14ac:dyDescent="0.25">
      <c r="A408">
        <v>700</v>
      </c>
      <c r="B408">
        <v>9</v>
      </c>
      <c r="E408">
        <v>312.12</v>
      </c>
      <c r="I408">
        <v>700</v>
      </c>
      <c r="J408">
        <v>9</v>
      </c>
    </row>
    <row r="409" spans="1:10" x14ac:dyDescent="0.25">
      <c r="A409">
        <v>800</v>
      </c>
      <c r="B409">
        <v>6</v>
      </c>
      <c r="E409">
        <f>E407/E408</f>
        <v>4.4854543124439319</v>
      </c>
      <c r="G409" s="3">
        <v>4.4800000000000004</v>
      </c>
      <c r="I409">
        <v>800</v>
      </c>
      <c r="J409">
        <v>6</v>
      </c>
    </row>
    <row r="410" spans="1:10" x14ac:dyDescent="0.25">
      <c r="A410">
        <v>900</v>
      </c>
      <c r="B410">
        <v>16</v>
      </c>
      <c r="D410" t="s">
        <v>45</v>
      </c>
      <c r="G410">
        <v>0.1</v>
      </c>
      <c r="I410">
        <v>900</v>
      </c>
      <c r="J410">
        <v>16</v>
      </c>
    </row>
    <row r="411" spans="1:10" x14ac:dyDescent="0.25">
      <c r="A411">
        <v>1000</v>
      </c>
      <c r="B411">
        <v>30</v>
      </c>
      <c r="D411" t="s">
        <v>46</v>
      </c>
      <c r="F411">
        <v>6.15</v>
      </c>
      <c r="I411">
        <v>1000</v>
      </c>
      <c r="J411">
        <v>30</v>
      </c>
    </row>
    <row r="412" spans="1:10" x14ac:dyDescent="0.25">
      <c r="A412">
        <v>1100</v>
      </c>
      <c r="B412">
        <v>34</v>
      </c>
      <c r="D412" t="s">
        <v>47</v>
      </c>
      <c r="F412">
        <v>4.9000000000000004</v>
      </c>
      <c r="I412">
        <v>1100</v>
      </c>
      <c r="J412">
        <v>34</v>
      </c>
    </row>
    <row r="413" spans="1:10" x14ac:dyDescent="0.25">
      <c r="A413">
        <v>1200</v>
      </c>
      <c r="B413">
        <v>24</v>
      </c>
      <c r="D413" t="s">
        <v>52</v>
      </c>
      <c r="I413">
        <v>1200</v>
      </c>
      <c r="J413">
        <v>24</v>
      </c>
    </row>
    <row r="414" spans="1:10" x14ac:dyDescent="0.25">
      <c r="A414">
        <v>1300</v>
      </c>
      <c r="B414">
        <v>12</v>
      </c>
      <c r="D414" t="s">
        <v>53</v>
      </c>
      <c r="I414">
        <v>1300</v>
      </c>
      <c r="J414">
        <v>12</v>
      </c>
    </row>
    <row r="415" spans="1:10" x14ac:dyDescent="0.25">
      <c r="A415">
        <v>1400</v>
      </c>
      <c r="B415">
        <v>12</v>
      </c>
      <c r="D415" t="s">
        <v>45</v>
      </c>
      <c r="G415">
        <v>2.5000000000000001E-2</v>
      </c>
      <c r="I415">
        <v>1400</v>
      </c>
      <c r="J415">
        <v>12</v>
      </c>
    </row>
    <row r="416" spans="1:10" x14ac:dyDescent="0.25">
      <c r="A416">
        <v>1500</v>
      </c>
      <c r="B416">
        <v>11</v>
      </c>
      <c r="D416" t="s">
        <v>46</v>
      </c>
      <c r="F416">
        <v>6.39</v>
      </c>
      <c r="I416">
        <v>1500</v>
      </c>
      <c r="J416">
        <v>11</v>
      </c>
    </row>
    <row r="417" spans="1:10" x14ac:dyDescent="0.25">
      <c r="A417">
        <v>1600</v>
      </c>
      <c r="B417">
        <v>4</v>
      </c>
      <c r="D417" t="s">
        <v>47</v>
      </c>
      <c r="F417">
        <v>4.4800000000000004</v>
      </c>
      <c r="I417">
        <v>1600</v>
      </c>
      <c r="J417">
        <v>4</v>
      </c>
    </row>
    <row r="418" spans="1:10" x14ac:dyDescent="0.25">
      <c r="A418">
        <v>1700</v>
      </c>
      <c r="B418">
        <v>4</v>
      </c>
      <c r="I418">
        <v>1700</v>
      </c>
      <c r="J418">
        <v>4</v>
      </c>
    </row>
    <row r="419" spans="1:10" x14ac:dyDescent="0.25">
      <c r="A419">
        <v>1800</v>
      </c>
      <c r="B419">
        <v>3</v>
      </c>
      <c r="I419">
        <v>1800</v>
      </c>
      <c r="J419">
        <v>3</v>
      </c>
    </row>
    <row r="420" spans="1:10" x14ac:dyDescent="0.25">
      <c r="A420" t="s">
        <v>48</v>
      </c>
      <c r="B420">
        <f>SUM(B405:B419)</f>
        <v>194</v>
      </c>
      <c r="I420" t="s">
        <v>48</v>
      </c>
      <c r="J420">
        <f>SUM(J405:J419)</f>
        <v>194</v>
      </c>
    </row>
  </sheetData>
  <sortState xmlns:xlrd2="http://schemas.microsoft.com/office/spreadsheetml/2017/richdata2" ref="A207:C400">
    <sortCondition ref="A207:A400"/>
  </sortState>
  <pageMargins left="0.7" right="0.7" top="0.78740157499999996" bottom="0.78740157499999996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F9B90-A222-4804-A9C9-FC2EBBBC70EC}">
  <dimension ref="A1:O584"/>
  <sheetViews>
    <sheetView tabSelected="1" topLeftCell="A558" workbookViewId="0">
      <selection activeCell="M576" sqref="M576"/>
    </sheetView>
  </sheetViews>
  <sheetFormatPr baseColWidth="10" defaultRowHeight="15" x14ac:dyDescent="0.25"/>
  <sheetData>
    <row r="1" spans="1:4" x14ac:dyDescent="0.25">
      <c r="A1" t="s">
        <v>0</v>
      </c>
      <c r="C1" t="s">
        <v>1</v>
      </c>
      <c r="D1" t="s">
        <v>2</v>
      </c>
    </row>
    <row r="2" spans="1:4" x14ac:dyDescent="0.25">
      <c r="A2" s="1">
        <v>46046</v>
      </c>
      <c r="B2" t="s">
        <v>3</v>
      </c>
      <c r="D2" t="s">
        <v>204</v>
      </c>
    </row>
    <row r="3" spans="1:4" x14ac:dyDescent="0.25">
      <c r="A3" t="s">
        <v>31</v>
      </c>
    </row>
    <row r="5" spans="1:4" x14ac:dyDescent="0.25">
      <c r="A5">
        <v>29</v>
      </c>
      <c r="B5" s="2">
        <v>22.22222</v>
      </c>
      <c r="C5" s="2">
        <f t="shared" ref="C5:C68" si="0">A5*B5</f>
        <v>644.44438000000002</v>
      </c>
    </row>
    <row r="6" spans="1:4" x14ac:dyDescent="0.25">
      <c r="A6">
        <v>29</v>
      </c>
      <c r="B6" s="2">
        <v>22.22222</v>
      </c>
      <c r="C6" s="2">
        <f t="shared" si="0"/>
        <v>644.44438000000002</v>
      </c>
    </row>
    <row r="7" spans="1:4" x14ac:dyDescent="0.25">
      <c r="A7">
        <v>54</v>
      </c>
      <c r="B7" s="2">
        <v>22.22222</v>
      </c>
      <c r="C7" s="2">
        <f t="shared" si="0"/>
        <v>1199.9998800000001</v>
      </c>
    </row>
    <row r="8" spans="1:4" x14ac:dyDescent="0.25">
      <c r="A8">
        <v>66</v>
      </c>
      <c r="B8" s="2">
        <v>22.22222</v>
      </c>
      <c r="C8" s="2">
        <f t="shared" si="0"/>
        <v>1466.66652</v>
      </c>
    </row>
    <row r="9" spans="1:4" x14ac:dyDescent="0.25">
      <c r="A9">
        <v>41</v>
      </c>
      <c r="B9" s="2">
        <v>22.22222</v>
      </c>
      <c r="C9" s="2">
        <f t="shared" si="0"/>
        <v>911.11102000000005</v>
      </c>
    </row>
    <row r="10" spans="1:4" x14ac:dyDescent="0.25">
      <c r="A10">
        <v>55</v>
      </c>
      <c r="B10" s="2">
        <v>22.22222</v>
      </c>
      <c r="C10" s="2">
        <f t="shared" si="0"/>
        <v>1222.2221</v>
      </c>
    </row>
    <row r="11" spans="1:4" x14ac:dyDescent="0.25">
      <c r="A11">
        <v>25</v>
      </c>
      <c r="B11" s="2">
        <v>22.22222</v>
      </c>
      <c r="C11" s="2">
        <f t="shared" si="0"/>
        <v>555.55550000000005</v>
      </c>
    </row>
    <row r="12" spans="1:4" x14ac:dyDescent="0.25">
      <c r="A12">
        <v>67</v>
      </c>
      <c r="B12" s="2">
        <v>22.22222</v>
      </c>
      <c r="C12" s="2">
        <f t="shared" si="0"/>
        <v>1488.8887400000001</v>
      </c>
    </row>
    <row r="13" spans="1:4" x14ac:dyDescent="0.25">
      <c r="A13">
        <v>71</v>
      </c>
      <c r="B13" s="2">
        <v>22.22222</v>
      </c>
      <c r="C13" s="2">
        <f t="shared" si="0"/>
        <v>1577.7776200000001</v>
      </c>
    </row>
    <row r="14" spans="1:4" x14ac:dyDescent="0.25">
      <c r="A14">
        <v>53</v>
      </c>
      <c r="B14" s="2">
        <v>22.22222</v>
      </c>
      <c r="C14" s="2">
        <f t="shared" si="0"/>
        <v>1177.77766</v>
      </c>
    </row>
    <row r="15" spans="1:4" x14ac:dyDescent="0.25">
      <c r="A15">
        <v>61</v>
      </c>
      <c r="B15" s="2">
        <v>22.22222</v>
      </c>
      <c r="C15" s="2">
        <f t="shared" si="0"/>
        <v>1355.5554199999999</v>
      </c>
    </row>
    <row r="16" spans="1:4" x14ac:dyDescent="0.25">
      <c r="A16">
        <v>51</v>
      </c>
      <c r="B16" s="2">
        <v>22.22222</v>
      </c>
      <c r="C16" s="2">
        <f t="shared" si="0"/>
        <v>1133.33322</v>
      </c>
    </row>
    <row r="17" spans="1:3" x14ac:dyDescent="0.25">
      <c r="A17">
        <v>82</v>
      </c>
      <c r="B17" s="2">
        <v>22.22222</v>
      </c>
      <c r="C17" s="2">
        <f t="shared" si="0"/>
        <v>1822.2220400000001</v>
      </c>
    </row>
    <row r="18" spans="1:3" x14ac:dyDescent="0.25">
      <c r="A18">
        <v>28</v>
      </c>
      <c r="B18" s="2">
        <v>22.22222</v>
      </c>
      <c r="C18" s="2">
        <f t="shared" si="0"/>
        <v>622.22216000000003</v>
      </c>
    </row>
    <row r="19" spans="1:3" x14ac:dyDescent="0.25">
      <c r="A19">
        <v>45</v>
      </c>
      <c r="B19" s="2">
        <v>22.22222</v>
      </c>
      <c r="C19" s="2">
        <f t="shared" si="0"/>
        <v>999.99990000000003</v>
      </c>
    </row>
    <row r="20" spans="1:3" x14ac:dyDescent="0.25">
      <c r="A20">
        <v>52</v>
      </c>
      <c r="B20" s="2">
        <v>22.22222</v>
      </c>
      <c r="C20" s="2">
        <f t="shared" si="0"/>
        <v>1155.5554400000001</v>
      </c>
    </row>
    <row r="21" spans="1:3" x14ac:dyDescent="0.25">
      <c r="A21">
        <v>67</v>
      </c>
      <c r="B21" s="2">
        <v>22.22222</v>
      </c>
      <c r="C21" s="2">
        <f t="shared" si="0"/>
        <v>1488.8887400000001</v>
      </c>
    </row>
    <row r="22" spans="1:3" x14ac:dyDescent="0.25">
      <c r="A22">
        <v>47</v>
      </c>
      <c r="B22" s="2">
        <v>22.22222</v>
      </c>
      <c r="C22" s="2">
        <f t="shared" si="0"/>
        <v>1044.44434</v>
      </c>
    </row>
    <row r="23" spans="1:3" x14ac:dyDescent="0.25">
      <c r="A23">
        <v>49</v>
      </c>
      <c r="B23" s="2">
        <v>22.22222</v>
      </c>
      <c r="C23" s="2">
        <f t="shared" si="0"/>
        <v>1088.88878</v>
      </c>
    </row>
    <row r="24" spans="1:3" x14ac:dyDescent="0.25">
      <c r="A24">
        <v>51</v>
      </c>
      <c r="B24" s="2">
        <v>22.22222</v>
      </c>
      <c r="C24" s="2">
        <f t="shared" si="0"/>
        <v>1133.33322</v>
      </c>
    </row>
    <row r="25" spans="1:3" x14ac:dyDescent="0.25">
      <c r="A25">
        <v>51</v>
      </c>
      <c r="B25" s="2">
        <v>22.22222</v>
      </c>
      <c r="C25" s="2">
        <f t="shared" si="0"/>
        <v>1133.33322</v>
      </c>
    </row>
    <row r="26" spans="1:3" x14ac:dyDescent="0.25">
      <c r="A26">
        <v>47</v>
      </c>
      <c r="B26" s="2">
        <v>22.22222</v>
      </c>
      <c r="C26" s="2">
        <f t="shared" si="0"/>
        <v>1044.44434</v>
      </c>
    </row>
    <row r="27" spans="1:3" x14ac:dyDescent="0.25">
      <c r="A27">
        <v>51</v>
      </c>
      <c r="B27" s="2">
        <v>22.22222</v>
      </c>
      <c r="C27" s="2">
        <f t="shared" si="0"/>
        <v>1133.33322</v>
      </c>
    </row>
    <row r="28" spans="1:3" x14ac:dyDescent="0.25">
      <c r="A28">
        <v>69</v>
      </c>
      <c r="B28" s="2">
        <v>22.22222</v>
      </c>
      <c r="C28" s="2">
        <f t="shared" si="0"/>
        <v>1533.3331800000001</v>
      </c>
    </row>
    <row r="29" spans="1:3" x14ac:dyDescent="0.25">
      <c r="A29">
        <v>55</v>
      </c>
      <c r="B29" s="2">
        <v>22.22222</v>
      </c>
      <c r="C29" s="2">
        <f t="shared" si="0"/>
        <v>1222.2221</v>
      </c>
    </row>
    <row r="30" spans="1:3" x14ac:dyDescent="0.25">
      <c r="A30">
        <v>78</v>
      </c>
      <c r="B30" s="2">
        <v>22.22222</v>
      </c>
      <c r="C30" s="2">
        <f t="shared" si="0"/>
        <v>1733.3331599999999</v>
      </c>
    </row>
    <row r="31" spans="1:3" x14ac:dyDescent="0.25">
      <c r="A31">
        <v>50</v>
      </c>
      <c r="B31" s="2">
        <v>22.22222</v>
      </c>
      <c r="C31" s="2">
        <f t="shared" si="0"/>
        <v>1111.1110000000001</v>
      </c>
    </row>
    <row r="32" spans="1:3" x14ac:dyDescent="0.25">
      <c r="A32">
        <v>68</v>
      </c>
      <c r="B32" s="2">
        <v>22.22222</v>
      </c>
      <c r="C32" s="2">
        <f t="shared" si="0"/>
        <v>1511.11096</v>
      </c>
    </row>
    <row r="33" spans="1:3" x14ac:dyDescent="0.25">
      <c r="A33">
        <v>50</v>
      </c>
      <c r="B33" s="2">
        <v>22.22222</v>
      </c>
      <c r="C33" s="2">
        <f t="shared" si="0"/>
        <v>1111.1110000000001</v>
      </c>
    </row>
    <row r="34" spans="1:3" x14ac:dyDescent="0.25">
      <c r="A34">
        <v>61</v>
      </c>
      <c r="B34" s="2">
        <v>22.22222</v>
      </c>
      <c r="C34" s="2">
        <f t="shared" si="0"/>
        <v>1355.5554199999999</v>
      </c>
    </row>
    <row r="35" spans="1:3" x14ac:dyDescent="0.25">
      <c r="A35">
        <v>54</v>
      </c>
      <c r="B35" s="2">
        <v>22.22222</v>
      </c>
      <c r="C35" s="2">
        <f t="shared" si="0"/>
        <v>1199.9998800000001</v>
      </c>
    </row>
    <row r="36" spans="1:3" x14ac:dyDescent="0.25">
      <c r="A36">
        <v>35</v>
      </c>
      <c r="B36" s="2">
        <v>22.22222</v>
      </c>
      <c r="C36" s="2">
        <f t="shared" si="0"/>
        <v>777.77769999999998</v>
      </c>
    </row>
    <row r="37" spans="1:3" x14ac:dyDescent="0.25">
      <c r="A37">
        <v>51</v>
      </c>
      <c r="B37" s="2">
        <v>22.22222</v>
      </c>
      <c r="C37" s="2">
        <f t="shared" si="0"/>
        <v>1133.33322</v>
      </c>
    </row>
    <row r="38" spans="1:3" x14ac:dyDescent="0.25">
      <c r="A38">
        <v>55</v>
      </c>
      <c r="B38" s="2">
        <v>22.22222</v>
      </c>
      <c r="C38" s="2">
        <f t="shared" si="0"/>
        <v>1222.2221</v>
      </c>
    </row>
    <row r="39" spans="1:3" x14ac:dyDescent="0.25">
      <c r="A39">
        <v>29</v>
      </c>
      <c r="B39" s="2">
        <v>22.22222</v>
      </c>
      <c r="C39" s="2">
        <f t="shared" si="0"/>
        <v>644.44438000000002</v>
      </c>
    </row>
    <row r="40" spans="1:3" x14ac:dyDescent="0.25">
      <c r="A40">
        <v>42</v>
      </c>
      <c r="B40" s="2">
        <v>22.22222</v>
      </c>
      <c r="C40" s="2">
        <f t="shared" si="0"/>
        <v>933.33324000000005</v>
      </c>
    </row>
    <row r="41" spans="1:3" x14ac:dyDescent="0.25">
      <c r="A41">
        <v>50</v>
      </c>
      <c r="B41" s="2">
        <v>22.22222</v>
      </c>
      <c r="C41" s="2">
        <f t="shared" si="0"/>
        <v>1111.1110000000001</v>
      </c>
    </row>
    <row r="42" spans="1:3" x14ac:dyDescent="0.25">
      <c r="A42">
        <v>64</v>
      </c>
      <c r="B42" s="2">
        <v>22.22222</v>
      </c>
      <c r="C42" s="2">
        <f t="shared" si="0"/>
        <v>1422.22208</v>
      </c>
    </row>
    <row r="43" spans="1:3" x14ac:dyDescent="0.25">
      <c r="A43">
        <v>47</v>
      </c>
      <c r="B43" s="2">
        <v>22.22222</v>
      </c>
      <c r="C43" s="2">
        <f t="shared" si="0"/>
        <v>1044.44434</v>
      </c>
    </row>
    <row r="44" spans="1:3" x14ac:dyDescent="0.25">
      <c r="A44">
        <v>71</v>
      </c>
      <c r="B44" s="2">
        <v>22.22222</v>
      </c>
      <c r="C44" s="2">
        <f t="shared" si="0"/>
        <v>1577.7776200000001</v>
      </c>
    </row>
    <row r="45" spans="1:3" x14ac:dyDescent="0.25">
      <c r="A45">
        <v>28</v>
      </c>
      <c r="B45" s="2">
        <v>22.22222</v>
      </c>
      <c r="C45" s="2">
        <f t="shared" si="0"/>
        <v>622.22216000000003</v>
      </c>
    </row>
    <row r="46" spans="1:3" x14ac:dyDescent="0.25">
      <c r="A46">
        <v>55</v>
      </c>
      <c r="B46" s="2">
        <v>22.22222</v>
      </c>
      <c r="C46" s="2">
        <f t="shared" si="0"/>
        <v>1222.2221</v>
      </c>
    </row>
    <row r="47" spans="1:3" x14ac:dyDescent="0.25">
      <c r="A47">
        <v>52</v>
      </c>
      <c r="B47" s="2">
        <v>22.22222</v>
      </c>
      <c r="C47" s="2">
        <f t="shared" si="0"/>
        <v>1155.5554400000001</v>
      </c>
    </row>
    <row r="48" spans="1:3" x14ac:dyDescent="0.25">
      <c r="A48">
        <v>42</v>
      </c>
      <c r="B48" s="2">
        <v>22.22222</v>
      </c>
      <c r="C48" s="2">
        <f t="shared" si="0"/>
        <v>933.33324000000005</v>
      </c>
    </row>
    <row r="49" spans="1:3" x14ac:dyDescent="0.25">
      <c r="A49">
        <v>73</v>
      </c>
      <c r="B49" s="2">
        <v>22.22222</v>
      </c>
      <c r="C49" s="2">
        <f t="shared" si="0"/>
        <v>1622.2220600000001</v>
      </c>
    </row>
    <row r="50" spans="1:3" x14ac:dyDescent="0.25">
      <c r="A50">
        <v>74</v>
      </c>
      <c r="B50" s="2">
        <v>22.22222</v>
      </c>
      <c r="C50" s="2">
        <f t="shared" si="0"/>
        <v>1644.4442799999999</v>
      </c>
    </row>
    <row r="51" spans="1:3" x14ac:dyDescent="0.25">
      <c r="A51">
        <v>53</v>
      </c>
      <c r="B51" s="2">
        <v>22.22222</v>
      </c>
      <c r="C51" s="2">
        <f t="shared" si="0"/>
        <v>1177.77766</v>
      </c>
    </row>
    <row r="52" spans="1:3" x14ac:dyDescent="0.25">
      <c r="A52">
        <v>56</v>
      </c>
      <c r="B52" s="2">
        <v>22.22222</v>
      </c>
      <c r="C52" s="2">
        <f t="shared" si="0"/>
        <v>1244.4443200000001</v>
      </c>
    </row>
    <row r="53" spans="1:3" x14ac:dyDescent="0.25">
      <c r="A53">
        <v>40</v>
      </c>
      <c r="B53" s="2">
        <v>22.22222</v>
      </c>
      <c r="C53" s="2">
        <f t="shared" si="0"/>
        <v>888.88879999999995</v>
      </c>
    </row>
    <row r="54" spans="1:3" x14ac:dyDescent="0.25">
      <c r="A54">
        <v>59</v>
      </c>
      <c r="B54" s="2">
        <v>22.22222</v>
      </c>
      <c r="C54" s="2">
        <f t="shared" si="0"/>
        <v>1311.1109799999999</v>
      </c>
    </row>
    <row r="55" spans="1:3" x14ac:dyDescent="0.25">
      <c r="A55">
        <v>45</v>
      </c>
      <c r="B55" s="2">
        <v>22.22222</v>
      </c>
      <c r="C55" s="2">
        <f t="shared" si="0"/>
        <v>999.99990000000003</v>
      </c>
    </row>
    <row r="56" spans="1:3" x14ac:dyDescent="0.25">
      <c r="A56">
        <v>56</v>
      </c>
      <c r="B56" s="2">
        <v>22.22222</v>
      </c>
      <c r="C56" s="2">
        <f t="shared" si="0"/>
        <v>1244.4443200000001</v>
      </c>
    </row>
    <row r="57" spans="1:3" x14ac:dyDescent="0.25">
      <c r="A57">
        <v>50</v>
      </c>
      <c r="B57" s="2">
        <v>22.22222</v>
      </c>
      <c r="C57" s="2">
        <f t="shared" si="0"/>
        <v>1111.1110000000001</v>
      </c>
    </row>
    <row r="58" spans="1:3" x14ac:dyDescent="0.25">
      <c r="A58">
        <v>52</v>
      </c>
      <c r="B58" s="2">
        <v>22.22222</v>
      </c>
      <c r="C58" s="2">
        <f t="shared" si="0"/>
        <v>1155.5554400000001</v>
      </c>
    </row>
    <row r="59" spans="1:3" x14ac:dyDescent="0.25">
      <c r="A59">
        <v>45</v>
      </c>
      <c r="B59" s="2">
        <v>22.22222</v>
      </c>
      <c r="C59" s="2">
        <f t="shared" si="0"/>
        <v>999.99990000000003</v>
      </c>
    </row>
    <row r="60" spans="1:3" x14ac:dyDescent="0.25">
      <c r="A60">
        <v>65</v>
      </c>
      <c r="B60" s="2">
        <v>22.22222</v>
      </c>
      <c r="C60" s="2">
        <f t="shared" si="0"/>
        <v>1444.4443000000001</v>
      </c>
    </row>
    <row r="61" spans="1:3" x14ac:dyDescent="0.25">
      <c r="A61">
        <v>70</v>
      </c>
      <c r="B61" s="2">
        <v>22.22222</v>
      </c>
      <c r="C61" s="2">
        <f t="shared" si="0"/>
        <v>1555.5554</v>
      </c>
    </row>
    <row r="62" spans="1:3" x14ac:dyDescent="0.25">
      <c r="A62">
        <v>74</v>
      </c>
      <c r="B62" s="2">
        <v>22.22222</v>
      </c>
      <c r="C62" s="2">
        <f t="shared" si="0"/>
        <v>1644.4442799999999</v>
      </c>
    </row>
    <row r="63" spans="1:3" x14ac:dyDescent="0.25">
      <c r="A63">
        <v>47</v>
      </c>
      <c r="B63" s="2">
        <v>22.22222</v>
      </c>
      <c r="C63" s="2">
        <f t="shared" si="0"/>
        <v>1044.44434</v>
      </c>
    </row>
    <row r="64" spans="1:3" x14ac:dyDescent="0.25">
      <c r="A64">
        <v>50</v>
      </c>
      <c r="B64" s="2">
        <v>22.22222</v>
      </c>
      <c r="C64" s="2">
        <f t="shared" si="0"/>
        <v>1111.1110000000001</v>
      </c>
    </row>
    <row r="65" spans="1:3" x14ac:dyDescent="0.25">
      <c r="A65">
        <v>53</v>
      </c>
      <c r="B65" s="2">
        <v>22.22222</v>
      </c>
      <c r="C65" s="2">
        <f t="shared" si="0"/>
        <v>1177.77766</v>
      </c>
    </row>
    <row r="66" spans="1:3" x14ac:dyDescent="0.25">
      <c r="A66">
        <v>52</v>
      </c>
      <c r="B66" s="2">
        <v>22.22222</v>
      </c>
      <c r="C66" s="2">
        <f t="shared" si="0"/>
        <v>1155.5554400000001</v>
      </c>
    </row>
    <row r="67" spans="1:3" x14ac:dyDescent="0.25">
      <c r="A67">
        <v>30</v>
      </c>
      <c r="B67" s="2">
        <v>22.22222</v>
      </c>
      <c r="C67" s="2">
        <f t="shared" si="0"/>
        <v>666.66660000000002</v>
      </c>
    </row>
    <row r="68" spans="1:3" x14ac:dyDescent="0.25">
      <c r="A68">
        <v>72</v>
      </c>
      <c r="B68" s="2">
        <v>22.22222</v>
      </c>
      <c r="C68" s="2">
        <f t="shared" si="0"/>
        <v>1599.9998399999999</v>
      </c>
    </row>
    <row r="69" spans="1:3" x14ac:dyDescent="0.25">
      <c r="A69">
        <v>70</v>
      </c>
      <c r="B69" s="2">
        <v>22.22222</v>
      </c>
      <c r="C69" s="2">
        <f t="shared" ref="C69:C132" si="1">A69*B69</f>
        <v>1555.5554</v>
      </c>
    </row>
    <row r="70" spans="1:3" x14ac:dyDescent="0.25">
      <c r="A70">
        <v>31</v>
      </c>
      <c r="B70" s="2">
        <v>22.22222</v>
      </c>
      <c r="C70" s="2">
        <f t="shared" si="1"/>
        <v>688.88882000000001</v>
      </c>
    </row>
    <row r="71" spans="1:3" x14ac:dyDescent="0.25">
      <c r="A71">
        <v>49</v>
      </c>
      <c r="B71" s="2">
        <v>22.22222</v>
      </c>
      <c r="C71" s="2">
        <f t="shared" si="1"/>
        <v>1088.88878</v>
      </c>
    </row>
    <row r="72" spans="1:3" x14ac:dyDescent="0.25">
      <c r="A72">
        <v>49</v>
      </c>
      <c r="B72" s="2">
        <v>22.22222</v>
      </c>
      <c r="C72" s="2">
        <f t="shared" si="1"/>
        <v>1088.88878</v>
      </c>
    </row>
    <row r="73" spans="1:3" x14ac:dyDescent="0.25">
      <c r="A73">
        <v>60</v>
      </c>
      <c r="B73" s="2">
        <v>22.22222</v>
      </c>
      <c r="C73" s="2">
        <f t="shared" si="1"/>
        <v>1333.3332</v>
      </c>
    </row>
    <row r="74" spans="1:3" x14ac:dyDescent="0.25">
      <c r="A74">
        <v>48</v>
      </c>
      <c r="B74" s="2">
        <v>22.22222</v>
      </c>
      <c r="C74" s="2">
        <f t="shared" si="1"/>
        <v>1066.6665600000001</v>
      </c>
    </row>
    <row r="75" spans="1:3" x14ac:dyDescent="0.25">
      <c r="A75">
        <v>34</v>
      </c>
      <c r="B75" s="2">
        <v>22.22222</v>
      </c>
      <c r="C75" s="2">
        <f t="shared" si="1"/>
        <v>755.55547999999999</v>
      </c>
    </row>
    <row r="76" spans="1:3" x14ac:dyDescent="0.25">
      <c r="A76">
        <v>43</v>
      </c>
      <c r="B76" s="2">
        <v>22.22222</v>
      </c>
      <c r="C76" s="2">
        <f t="shared" si="1"/>
        <v>955.55546000000004</v>
      </c>
    </row>
    <row r="77" spans="1:3" x14ac:dyDescent="0.25">
      <c r="A77">
        <v>65</v>
      </c>
      <c r="B77" s="2">
        <v>22.22222</v>
      </c>
      <c r="C77" s="2">
        <f t="shared" si="1"/>
        <v>1444.4443000000001</v>
      </c>
    </row>
    <row r="78" spans="1:3" x14ac:dyDescent="0.25">
      <c r="A78">
        <v>62</v>
      </c>
      <c r="B78" s="2">
        <v>22.22222</v>
      </c>
      <c r="C78" s="2">
        <f t="shared" si="1"/>
        <v>1377.77764</v>
      </c>
    </row>
    <row r="79" spans="1:3" x14ac:dyDescent="0.25">
      <c r="A79">
        <v>41</v>
      </c>
      <c r="B79" s="2">
        <v>22.22222</v>
      </c>
      <c r="C79" s="2">
        <f t="shared" si="1"/>
        <v>911.11102000000005</v>
      </c>
    </row>
    <row r="80" spans="1:3" x14ac:dyDescent="0.25">
      <c r="A80">
        <v>59</v>
      </c>
      <c r="B80" s="2">
        <v>22.22222</v>
      </c>
      <c r="C80" s="2">
        <f t="shared" si="1"/>
        <v>1311.1109799999999</v>
      </c>
    </row>
    <row r="81" spans="1:3" x14ac:dyDescent="0.25">
      <c r="A81">
        <v>52</v>
      </c>
      <c r="B81" s="2">
        <v>22.22222</v>
      </c>
      <c r="C81" s="2">
        <f t="shared" si="1"/>
        <v>1155.5554400000001</v>
      </c>
    </row>
    <row r="82" spans="1:3" x14ac:dyDescent="0.25">
      <c r="A82">
        <v>32</v>
      </c>
      <c r="B82" s="2">
        <v>22.22222</v>
      </c>
      <c r="C82" s="2">
        <f t="shared" si="1"/>
        <v>711.11104</v>
      </c>
    </row>
    <row r="83" spans="1:3" x14ac:dyDescent="0.25">
      <c r="A83">
        <v>46</v>
      </c>
      <c r="B83" s="2">
        <v>22.22222</v>
      </c>
      <c r="C83" s="2">
        <f t="shared" si="1"/>
        <v>1022.22212</v>
      </c>
    </row>
    <row r="84" spans="1:3" x14ac:dyDescent="0.25">
      <c r="A84">
        <v>63</v>
      </c>
      <c r="B84" s="2">
        <v>22.22222</v>
      </c>
      <c r="C84" s="2">
        <f t="shared" si="1"/>
        <v>1399.9998599999999</v>
      </c>
    </row>
    <row r="85" spans="1:3" x14ac:dyDescent="0.25">
      <c r="A85">
        <v>57</v>
      </c>
      <c r="B85" s="2">
        <v>22.22222</v>
      </c>
      <c r="C85" s="2">
        <f t="shared" si="1"/>
        <v>1266.6665399999999</v>
      </c>
    </row>
    <row r="86" spans="1:3" x14ac:dyDescent="0.25">
      <c r="A86">
        <v>62</v>
      </c>
      <c r="B86" s="2">
        <v>22.22222</v>
      </c>
      <c r="C86" s="2">
        <f t="shared" si="1"/>
        <v>1377.77764</v>
      </c>
    </row>
    <row r="87" spans="1:3" x14ac:dyDescent="0.25">
      <c r="A87">
        <v>44</v>
      </c>
      <c r="B87" s="2">
        <v>22.22222</v>
      </c>
      <c r="C87" s="2">
        <f t="shared" si="1"/>
        <v>977.77768000000003</v>
      </c>
    </row>
    <row r="88" spans="1:3" x14ac:dyDescent="0.25">
      <c r="A88">
        <v>52</v>
      </c>
      <c r="B88" s="2">
        <v>22.22222</v>
      </c>
      <c r="C88" s="2">
        <f t="shared" si="1"/>
        <v>1155.5554400000001</v>
      </c>
    </row>
    <row r="89" spans="1:3" x14ac:dyDescent="0.25">
      <c r="A89">
        <v>44</v>
      </c>
      <c r="B89" s="2">
        <v>22.22222</v>
      </c>
      <c r="C89" s="2">
        <f t="shared" si="1"/>
        <v>977.77768000000003</v>
      </c>
    </row>
    <row r="90" spans="1:3" x14ac:dyDescent="0.25">
      <c r="A90">
        <v>51</v>
      </c>
      <c r="B90" s="2">
        <v>22.22222</v>
      </c>
      <c r="C90" s="2">
        <f t="shared" si="1"/>
        <v>1133.33322</v>
      </c>
    </row>
    <row r="91" spans="1:3" x14ac:dyDescent="0.25">
      <c r="A91">
        <v>46</v>
      </c>
      <c r="B91" s="2">
        <v>22.22222</v>
      </c>
      <c r="C91" s="2">
        <f t="shared" si="1"/>
        <v>1022.22212</v>
      </c>
    </row>
    <row r="92" spans="1:3" x14ac:dyDescent="0.25">
      <c r="A92">
        <v>22</v>
      </c>
      <c r="B92" s="2">
        <v>22.22222</v>
      </c>
      <c r="C92" s="2">
        <f t="shared" si="1"/>
        <v>488.88884000000002</v>
      </c>
    </row>
    <row r="93" spans="1:3" x14ac:dyDescent="0.25">
      <c r="A93">
        <v>57</v>
      </c>
      <c r="B93" s="2">
        <v>22.22222</v>
      </c>
      <c r="C93" s="2">
        <f t="shared" si="1"/>
        <v>1266.6665399999999</v>
      </c>
    </row>
    <row r="94" spans="1:3" x14ac:dyDescent="0.25">
      <c r="A94">
        <v>55</v>
      </c>
      <c r="B94" s="2">
        <v>22.22222</v>
      </c>
      <c r="C94" s="2">
        <f t="shared" si="1"/>
        <v>1222.2221</v>
      </c>
    </row>
    <row r="95" spans="1:3" x14ac:dyDescent="0.25">
      <c r="A95">
        <v>47</v>
      </c>
      <c r="B95" s="2">
        <v>22.22222</v>
      </c>
      <c r="C95" s="2">
        <f t="shared" si="1"/>
        <v>1044.44434</v>
      </c>
    </row>
    <row r="96" spans="1:3" x14ac:dyDescent="0.25">
      <c r="A96">
        <v>29</v>
      </c>
      <c r="B96" s="2">
        <v>22.22222</v>
      </c>
      <c r="C96" s="2">
        <f t="shared" si="1"/>
        <v>644.44438000000002</v>
      </c>
    </row>
    <row r="97" spans="1:3" x14ac:dyDescent="0.25">
      <c r="A97">
        <v>65</v>
      </c>
      <c r="B97" s="2">
        <v>22.22222</v>
      </c>
      <c r="C97" s="2">
        <f t="shared" si="1"/>
        <v>1444.4443000000001</v>
      </c>
    </row>
    <row r="98" spans="1:3" x14ac:dyDescent="0.25">
      <c r="A98">
        <v>62</v>
      </c>
      <c r="B98" s="2">
        <v>22.22222</v>
      </c>
      <c r="C98" s="2">
        <f t="shared" si="1"/>
        <v>1377.77764</v>
      </c>
    </row>
    <row r="99" spans="1:3" x14ac:dyDescent="0.25">
      <c r="A99">
        <v>26</v>
      </c>
      <c r="B99" s="2">
        <v>22.22222</v>
      </c>
      <c r="C99" s="2">
        <f t="shared" si="1"/>
        <v>577.77772000000004</v>
      </c>
    </row>
    <row r="100" spans="1:3" x14ac:dyDescent="0.25">
      <c r="A100">
        <v>49</v>
      </c>
      <c r="B100" s="2">
        <v>22.22222</v>
      </c>
      <c r="C100" s="2">
        <f t="shared" si="1"/>
        <v>1088.88878</v>
      </c>
    </row>
    <row r="101" spans="1:3" x14ac:dyDescent="0.25">
      <c r="A101">
        <v>52</v>
      </c>
      <c r="B101" s="2">
        <v>22.22222</v>
      </c>
      <c r="C101" s="2">
        <f t="shared" si="1"/>
        <v>1155.5554400000001</v>
      </c>
    </row>
    <row r="102" spans="1:3" x14ac:dyDescent="0.25">
      <c r="A102">
        <v>57</v>
      </c>
      <c r="B102" s="2">
        <v>22.22222</v>
      </c>
      <c r="C102" s="2">
        <f t="shared" si="1"/>
        <v>1266.6665399999999</v>
      </c>
    </row>
    <row r="103" spans="1:3" x14ac:dyDescent="0.25">
      <c r="A103">
        <v>54</v>
      </c>
      <c r="B103" s="2">
        <v>22.22222</v>
      </c>
      <c r="C103" s="2">
        <f t="shared" si="1"/>
        <v>1199.9998800000001</v>
      </c>
    </row>
    <row r="104" spans="1:3" x14ac:dyDescent="0.25">
      <c r="A104">
        <v>57</v>
      </c>
      <c r="B104" s="2">
        <v>22.22222</v>
      </c>
      <c r="C104" s="2">
        <f t="shared" si="1"/>
        <v>1266.6665399999999</v>
      </c>
    </row>
    <row r="105" spans="1:3" x14ac:dyDescent="0.25">
      <c r="A105">
        <v>25</v>
      </c>
      <c r="B105" s="2">
        <v>22.22222</v>
      </c>
      <c r="C105" s="2">
        <f t="shared" si="1"/>
        <v>555.55550000000005</v>
      </c>
    </row>
    <row r="106" spans="1:3" x14ac:dyDescent="0.25">
      <c r="A106">
        <v>81</v>
      </c>
      <c r="B106" s="2">
        <v>22.22222</v>
      </c>
      <c r="C106" s="2">
        <f t="shared" si="1"/>
        <v>1799.99982</v>
      </c>
    </row>
    <row r="107" spans="1:3" x14ac:dyDescent="0.25">
      <c r="A107">
        <v>73</v>
      </c>
      <c r="B107" s="2">
        <v>22.22222</v>
      </c>
      <c r="C107" s="2">
        <f t="shared" si="1"/>
        <v>1622.2220600000001</v>
      </c>
    </row>
    <row r="108" spans="1:3" x14ac:dyDescent="0.25">
      <c r="A108">
        <v>67</v>
      </c>
      <c r="B108" s="2">
        <v>22.22222</v>
      </c>
      <c r="C108" s="2">
        <f t="shared" si="1"/>
        <v>1488.8887400000001</v>
      </c>
    </row>
    <row r="109" spans="1:3" x14ac:dyDescent="0.25">
      <c r="A109">
        <v>51</v>
      </c>
      <c r="B109" s="2">
        <v>22.22222</v>
      </c>
      <c r="C109" s="2">
        <f t="shared" si="1"/>
        <v>1133.33322</v>
      </c>
    </row>
    <row r="110" spans="1:3" x14ac:dyDescent="0.25">
      <c r="A110">
        <v>53</v>
      </c>
      <c r="B110" s="2">
        <v>22.22222</v>
      </c>
      <c r="C110" s="2">
        <f t="shared" si="1"/>
        <v>1177.77766</v>
      </c>
    </row>
    <row r="111" spans="1:3" x14ac:dyDescent="0.25">
      <c r="A111">
        <v>25</v>
      </c>
      <c r="B111" s="2">
        <v>22.22222</v>
      </c>
      <c r="C111" s="2">
        <f t="shared" si="1"/>
        <v>555.55550000000005</v>
      </c>
    </row>
    <row r="112" spans="1:3" x14ac:dyDescent="0.25">
      <c r="A112">
        <v>61</v>
      </c>
      <c r="B112" s="2">
        <v>22.22222</v>
      </c>
      <c r="C112" s="2">
        <f t="shared" si="1"/>
        <v>1355.5554199999999</v>
      </c>
    </row>
    <row r="113" spans="1:3" x14ac:dyDescent="0.25">
      <c r="A113">
        <v>63</v>
      </c>
      <c r="B113" s="2">
        <v>22.22222</v>
      </c>
      <c r="C113" s="2">
        <f t="shared" si="1"/>
        <v>1399.9998599999999</v>
      </c>
    </row>
    <row r="114" spans="1:3" x14ac:dyDescent="0.25">
      <c r="A114">
        <v>65</v>
      </c>
      <c r="B114" s="2">
        <v>22.22222</v>
      </c>
      <c r="C114" s="2">
        <f t="shared" si="1"/>
        <v>1444.4443000000001</v>
      </c>
    </row>
    <row r="115" spans="1:3" x14ac:dyDescent="0.25">
      <c r="A115">
        <v>61</v>
      </c>
      <c r="B115" s="2">
        <v>22.22222</v>
      </c>
      <c r="C115" s="2">
        <f t="shared" si="1"/>
        <v>1355.5554199999999</v>
      </c>
    </row>
    <row r="116" spans="1:3" x14ac:dyDescent="0.25">
      <c r="A116">
        <v>53</v>
      </c>
      <c r="B116" s="2">
        <v>22.22222</v>
      </c>
      <c r="C116" s="2">
        <f t="shared" si="1"/>
        <v>1177.77766</v>
      </c>
    </row>
    <row r="117" spans="1:3" x14ac:dyDescent="0.25">
      <c r="A117">
        <v>59</v>
      </c>
      <c r="B117" s="2">
        <v>22.22222</v>
      </c>
      <c r="C117" s="2">
        <f t="shared" si="1"/>
        <v>1311.1109799999999</v>
      </c>
    </row>
    <row r="118" spans="1:3" x14ac:dyDescent="0.25">
      <c r="A118">
        <v>53</v>
      </c>
      <c r="B118" s="2">
        <v>22.22222</v>
      </c>
      <c r="C118" s="2">
        <f t="shared" si="1"/>
        <v>1177.77766</v>
      </c>
    </row>
    <row r="119" spans="1:3" x14ac:dyDescent="0.25">
      <c r="A119">
        <v>60</v>
      </c>
      <c r="B119" s="2">
        <v>22.22222</v>
      </c>
      <c r="C119" s="2">
        <f t="shared" si="1"/>
        <v>1333.3332</v>
      </c>
    </row>
    <row r="120" spans="1:3" x14ac:dyDescent="0.25">
      <c r="A120">
        <v>43</v>
      </c>
      <c r="B120" s="2">
        <v>22.22222</v>
      </c>
      <c r="C120" s="2">
        <f t="shared" si="1"/>
        <v>955.55546000000004</v>
      </c>
    </row>
    <row r="121" spans="1:3" x14ac:dyDescent="0.25">
      <c r="A121">
        <v>42</v>
      </c>
      <c r="B121" s="2">
        <v>22.22222</v>
      </c>
      <c r="C121" s="2">
        <f t="shared" si="1"/>
        <v>933.33324000000005</v>
      </c>
    </row>
    <row r="122" spans="1:3" x14ac:dyDescent="0.25">
      <c r="A122">
        <v>45</v>
      </c>
      <c r="B122" s="2">
        <v>22.22222</v>
      </c>
      <c r="C122" s="2">
        <f t="shared" si="1"/>
        <v>999.99990000000003</v>
      </c>
    </row>
    <row r="123" spans="1:3" x14ac:dyDescent="0.25">
      <c r="A123">
        <v>48</v>
      </c>
      <c r="B123" s="2">
        <v>22.22222</v>
      </c>
      <c r="C123" s="2">
        <f t="shared" si="1"/>
        <v>1066.6665600000001</v>
      </c>
    </row>
    <row r="124" spans="1:3" x14ac:dyDescent="0.25">
      <c r="A124">
        <v>86</v>
      </c>
      <c r="B124" s="2">
        <v>22.22222</v>
      </c>
      <c r="C124" s="2">
        <f t="shared" si="1"/>
        <v>1911.1109200000001</v>
      </c>
    </row>
    <row r="125" spans="1:3" x14ac:dyDescent="0.25">
      <c r="A125">
        <v>47</v>
      </c>
      <c r="B125" s="2">
        <v>22.22222</v>
      </c>
      <c r="C125" s="2">
        <f t="shared" si="1"/>
        <v>1044.44434</v>
      </c>
    </row>
    <row r="126" spans="1:3" x14ac:dyDescent="0.25">
      <c r="A126">
        <v>54</v>
      </c>
      <c r="B126" s="2">
        <v>22.22222</v>
      </c>
      <c r="C126" s="2">
        <f t="shared" si="1"/>
        <v>1199.9998800000001</v>
      </c>
    </row>
    <row r="127" spans="1:3" x14ac:dyDescent="0.25">
      <c r="A127">
        <v>60</v>
      </c>
      <c r="B127" s="2">
        <v>22.22222</v>
      </c>
      <c r="C127" s="2">
        <f t="shared" si="1"/>
        <v>1333.3332</v>
      </c>
    </row>
    <row r="128" spans="1:3" x14ac:dyDescent="0.25">
      <c r="A128">
        <v>50</v>
      </c>
      <c r="B128" s="2">
        <v>22.22222</v>
      </c>
      <c r="C128" s="2">
        <f t="shared" si="1"/>
        <v>1111.1110000000001</v>
      </c>
    </row>
    <row r="129" spans="1:3" x14ac:dyDescent="0.25">
      <c r="A129">
        <v>45</v>
      </c>
      <c r="B129" s="2">
        <v>22.22222</v>
      </c>
      <c r="C129" s="2">
        <f t="shared" si="1"/>
        <v>999.99990000000003</v>
      </c>
    </row>
    <row r="130" spans="1:3" x14ac:dyDescent="0.25">
      <c r="A130">
        <v>56</v>
      </c>
      <c r="B130" s="2">
        <v>22.22222</v>
      </c>
      <c r="C130" s="2">
        <f t="shared" si="1"/>
        <v>1244.4443200000001</v>
      </c>
    </row>
    <row r="131" spans="1:3" x14ac:dyDescent="0.25">
      <c r="A131">
        <v>52</v>
      </c>
      <c r="B131" s="2">
        <v>22.22222</v>
      </c>
      <c r="C131" s="2">
        <f t="shared" si="1"/>
        <v>1155.5554400000001</v>
      </c>
    </row>
    <row r="132" spans="1:3" x14ac:dyDescent="0.25">
      <c r="A132">
        <v>41</v>
      </c>
      <c r="B132" s="2">
        <v>22.22222</v>
      </c>
      <c r="C132" s="2">
        <f t="shared" si="1"/>
        <v>911.11102000000005</v>
      </c>
    </row>
    <row r="133" spans="1:3" x14ac:dyDescent="0.25">
      <c r="A133">
        <v>30</v>
      </c>
      <c r="B133" s="2">
        <v>22.22222</v>
      </c>
      <c r="C133" s="2">
        <f t="shared" ref="C133:C196" si="2">A133*B133</f>
        <v>666.66660000000002</v>
      </c>
    </row>
    <row r="134" spans="1:3" x14ac:dyDescent="0.25">
      <c r="A134">
        <v>65</v>
      </c>
      <c r="B134" s="2">
        <v>22.22222</v>
      </c>
      <c r="C134" s="2">
        <f t="shared" si="2"/>
        <v>1444.4443000000001</v>
      </c>
    </row>
    <row r="135" spans="1:3" x14ac:dyDescent="0.25">
      <c r="A135">
        <v>50</v>
      </c>
      <c r="B135" s="2">
        <v>22.22222</v>
      </c>
      <c r="C135" s="2">
        <f t="shared" si="2"/>
        <v>1111.1110000000001</v>
      </c>
    </row>
    <row r="136" spans="1:3" x14ac:dyDescent="0.25">
      <c r="A136">
        <v>45</v>
      </c>
      <c r="B136" s="2">
        <v>22.22222</v>
      </c>
      <c r="C136" s="2">
        <f t="shared" si="2"/>
        <v>999.99990000000003</v>
      </c>
    </row>
    <row r="137" spans="1:3" x14ac:dyDescent="0.25">
      <c r="A137">
        <v>50</v>
      </c>
      <c r="B137" s="2">
        <v>22.22222</v>
      </c>
      <c r="C137" s="2">
        <f t="shared" si="2"/>
        <v>1111.1110000000001</v>
      </c>
    </row>
    <row r="138" spans="1:3" x14ac:dyDescent="0.25">
      <c r="A138">
        <v>67</v>
      </c>
      <c r="B138" s="2">
        <v>22.22222</v>
      </c>
      <c r="C138" s="2">
        <f t="shared" si="2"/>
        <v>1488.8887400000001</v>
      </c>
    </row>
    <row r="139" spans="1:3" x14ac:dyDescent="0.25">
      <c r="A139">
        <v>53</v>
      </c>
      <c r="B139" s="2">
        <v>22.22222</v>
      </c>
      <c r="C139" s="2">
        <f t="shared" si="2"/>
        <v>1177.77766</v>
      </c>
    </row>
    <row r="140" spans="1:3" x14ac:dyDescent="0.25">
      <c r="A140">
        <v>50</v>
      </c>
      <c r="B140" s="2">
        <v>22.22222</v>
      </c>
      <c r="C140" s="2">
        <f t="shared" si="2"/>
        <v>1111.1110000000001</v>
      </c>
    </row>
    <row r="141" spans="1:3" x14ac:dyDescent="0.25">
      <c r="A141">
        <v>51</v>
      </c>
      <c r="B141" s="2">
        <v>22.22222</v>
      </c>
      <c r="C141" s="2">
        <f t="shared" si="2"/>
        <v>1133.33322</v>
      </c>
    </row>
    <row r="142" spans="1:3" x14ac:dyDescent="0.25">
      <c r="A142">
        <v>57</v>
      </c>
      <c r="B142" s="2">
        <v>22.22222</v>
      </c>
      <c r="C142" s="2">
        <f t="shared" si="2"/>
        <v>1266.6665399999999</v>
      </c>
    </row>
    <row r="143" spans="1:3" x14ac:dyDescent="0.25">
      <c r="A143">
        <v>51</v>
      </c>
      <c r="B143" s="2">
        <v>22.22222</v>
      </c>
      <c r="C143" s="2">
        <f t="shared" si="2"/>
        <v>1133.33322</v>
      </c>
    </row>
    <row r="144" spans="1:3" x14ac:dyDescent="0.25">
      <c r="A144">
        <v>49</v>
      </c>
      <c r="B144" s="2">
        <v>22.22222</v>
      </c>
      <c r="C144" s="2">
        <f t="shared" si="2"/>
        <v>1088.88878</v>
      </c>
    </row>
    <row r="145" spans="1:3" x14ac:dyDescent="0.25">
      <c r="A145">
        <v>51</v>
      </c>
      <c r="B145" s="2">
        <v>22.22222</v>
      </c>
      <c r="C145" s="2">
        <f t="shared" si="2"/>
        <v>1133.33322</v>
      </c>
    </row>
    <row r="146" spans="1:3" x14ac:dyDescent="0.25">
      <c r="A146">
        <v>44</v>
      </c>
      <c r="B146" s="2">
        <v>22.22222</v>
      </c>
      <c r="C146" s="2">
        <f t="shared" si="2"/>
        <v>977.77768000000003</v>
      </c>
    </row>
    <row r="147" spans="1:3" x14ac:dyDescent="0.25">
      <c r="A147">
        <v>30</v>
      </c>
      <c r="B147" s="2">
        <v>22.22222</v>
      </c>
      <c r="C147" s="2">
        <f t="shared" si="2"/>
        <v>666.66660000000002</v>
      </c>
    </row>
    <row r="148" spans="1:3" x14ac:dyDescent="0.25">
      <c r="A148">
        <v>27</v>
      </c>
      <c r="B148" s="2">
        <v>22.22222</v>
      </c>
      <c r="C148" s="2">
        <f t="shared" si="2"/>
        <v>599.99994000000004</v>
      </c>
    </row>
    <row r="149" spans="1:3" x14ac:dyDescent="0.25">
      <c r="A149">
        <v>46</v>
      </c>
      <c r="B149" s="2">
        <v>22.22222</v>
      </c>
      <c r="C149" s="2">
        <f t="shared" si="2"/>
        <v>1022.22212</v>
      </c>
    </row>
    <row r="150" spans="1:3" x14ac:dyDescent="0.25">
      <c r="A150">
        <v>66</v>
      </c>
      <c r="B150" s="2">
        <v>22.22222</v>
      </c>
      <c r="C150" s="2">
        <f t="shared" si="2"/>
        <v>1466.66652</v>
      </c>
    </row>
    <row r="151" spans="1:3" x14ac:dyDescent="0.25">
      <c r="A151">
        <v>61</v>
      </c>
      <c r="B151" s="2">
        <v>22.22222</v>
      </c>
      <c r="C151" s="2">
        <f t="shared" si="2"/>
        <v>1355.5554199999999</v>
      </c>
    </row>
    <row r="152" spans="1:3" x14ac:dyDescent="0.25">
      <c r="A152">
        <v>61</v>
      </c>
      <c r="B152" s="2">
        <v>22.22222</v>
      </c>
      <c r="C152" s="2">
        <f t="shared" si="2"/>
        <v>1355.5554199999999</v>
      </c>
    </row>
    <row r="153" spans="1:3" x14ac:dyDescent="0.25">
      <c r="A153">
        <v>46</v>
      </c>
      <c r="B153" s="2">
        <v>22.22222</v>
      </c>
      <c r="C153" s="2">
        <f t="shared" si="2"/>
        <v>1022.22212</v>
      </c>
    </row>
    <row r="154" spans="1:3" x14ac:dyDescent="0.25">
      <c r="A154">
        <v>27</v>
      </c>
      <c r="B154" s="2">
        <v>22.22222</v>
      </c>
      <c r="C154" s="2">
        <f t="shared" si="2"/>
        <v>599.99994000000004</v>
      </c>
    </row>
    <row r="155" spans="1:3" x14ac:dyDescent="0.25">
      <c r="A155">
        <v>31</v>
      </c>
      <c r="B155" s="2">
        <v>22.22222</v>
      </c>
      <c r="C155" s="2">
        <f t="shared" si="2"/>
        <v>688.88882000000001</v>
      </c>
    </row>
    <row r="156" spans="1:3" x14ac:dyDescent="0.25">
      <c r="A156">
        <v>51</v>
      </c>
      <c r="B156" s="2">
        <v>22.22222</v>
      </c>
      <c r="C156" s="2">
        <f t="shared" si="2"/>
        <v>1133.33322</v>
      </c>
    </row>
    <row r="157" spans="1:3" x14ac:dyDescent="0.25">
      <c r="A157">
        <v>53</v>
      </c>
      <c r="B157" s="2">
        <v>22.22222</v>
      </c>
      <c r="C157" s="2">
        <f t="shared" si="2"/>
        <v>1177.77766</v>
      </c>
    </row>
    <row r="158" spans="1:3" x14ac:dyDescent="0.25">
      <c r="A158">
        <v>22</v>
      </c>
      <c r="B158" s="2">
        <v>22.22222</v>
      </c>
      <c r="C158" s="2">
        <f t="shared" si="2"/>
        <v>488.88884000000002</v>
      </c>
    </row>
    <row r="159" spans="1:3" x14ac:dyDescent="0.25">
      <c r="A159">
        <v>33</v>
      </c>
      <c r="B159" s="2">
        <v>22.22222</v>
      </c>
      <c r="C159" s="2">
        <f t="shared" si="2"/>
        <v>733.33326</v>
      </c>
    </row>
    <row r="160" spans="1:3" x14ac:dyDescent="0.25">
      <c r="A160">
        <v>54</v>
      </c>
      <c r="B160" s="2">
        <v>22.22222</v>
      </c>
      <c r="C160" s="2">
        <f t="shared" si="2"/>
        <v>1199.9998800000001</v>
      </c>
    </row>
    <row r="161" spans="1:3" x14ac:dyDescent="0.25">
      <c r="A161">
        <v>28</v>
      </c>
      <c r="B161" s="2">
        <v>22.22222</v>
      </c>
      <c r="C161" s="2">
        <f t="shared" si="2"/>
        <v>622.22216000000003</v>
      </c>
    </row>
    <row r="162" spans="1:3" x14ac:dyDescent="0.25">
      <c r="A162">
        <v>39</v>
      </c>
      <c r="B162" s="2">
        <v>22.22222</v>
      </c>
      <c r="C162" s="2">
        <f t="shared" si="2"/>
        <v>866.66657999999995</v>
      </c>
    </row>
    <row r="163" spans="1:3" x14ac:dyDescent="0.25">
      <c r="A163">
        <v>43</v>
      </c>
      <c r="B163" s="2">
        <v>22.22222</v>
      </c>
      <c r="C163" s="2">
        <f t="shared" si="2"/>
        <v>955.55546000000004</v>
      </c>
    </row>
    <row r="164" spans="1:3" x14ac:dyDescent="0.25">
      <c r="A164">
        <v>50</v>
      </c>
      <c r="B164" s="2">
        <v>22.22222</v>
      </c>
      <c r="C164" s="2">
        <f t="shared" si="2"/>
        <v>1111.1110000000001</v>
      </c>
    </row>
    <row r="165" spans="1:3" x14ac:dyDescent="0.25">
      <c r="A165">
        <v>68</v>
      </c>
      <c r="B165" s="2">
        <v>22.22222</v>
      </c>
      <c r="C165" s="2">
        <f t="shared" si="2"/>
        <v>1511.11096</v>
      </c>
    </row>
    <row r="166" spans="1:3" x14ac:dyDescent="0.25">
      <c r="A166">
        <v>47</v>
      </c>
      <c r="B166" s="2">
        <v>22.22222</v>
      </c>
      <c r="C166" s="2">
        <f t="shared" si="2"/>
        <v>1044.44434</v>
      </c>
    </row>
    <row r="167" spans="1:3" x14ac:dyDescent="0.25">
      <c r="A167">
        <v>24</v>
      </c>
      <c r="B167" s="2">
        <v>22.22222</v>
      </c>
      <c r="C167" s="2">
        <f t="shared" si="2"/>
        <v>533.33328000000006</v>
      </c>
    </row>
    <row r="168" spans="1:3" x14ac:dyDescent="0.25">
      <c r="A168">
        <v>63</v>
      </c>
      <c r="B168" s="2">
        <v>22.22222</v>
      </c>
      <c r="C168" s="2">
        <f t="shared" si="2"/>
        <v>1399.9998599999999</v>
      </c>
    </row>
    <row r="169" spans="1:3" x14ac:dyDescent="0.25">
      <c r="A169">
        <v>62</v>
      </c>
      <c r="B169" s="2">
        <v>22.22222</v>
      </c>
      <c r="C169" s="2">
        <f t="shared" si="2"/>
        <v>1377.77764</v>
      </c>
    </row>
    <row r="170" spans="1:3" x14ac:dyDescent="0.25">
      <c r="A170">
        <v>44</v>
      </c>
      <c r="B170" s="2">
        <v>22.22222</v>
      </c>
      <c r="C170" s="2">
        <f t="shared" si="2"/>
        <v>977.77768000000003</v>
      </c>
    </row>
    <row r="171" spans="1:3" x14ac:dyDescent="0.25">
      <c r="A171">
        <v>34</v>
      </c>
      <c r="B171" s="2">
        <v>22.22222</v>
      </c>
      <c r="C171" s="2">
        <f t="shared" si="2"/>
        <v>755.55547999999999</v>
      </c>
    </row>
    <row r="172" spans="1:3" x14ac:dyDescent="0.25">
      <c r="A172">
        <v>28</v>
      </c>
      <c r="B172" s="2">
        <v>22.22222</v>
      </c>
      <c r="C172" s="2">
        <f t="shared" si="2"/>
        <v>622.22216000000003</v>
      </c>
    </row>
    <row r="173" spans="1:3" x14ac:dyDescent="0.25">
      <c r="A173">
        <v>44</v>
      </c>
      <c r="B173" s="2">
        <v>22.22222</v>
      </c>
      <c r="C173" s="2">
        <f t="shared" si="2"/>
        <v>977.77768000000003</v>
      </c>
    </row>
    <row r="174" spans="1:3" x14ac:dyDescent="0.25">
      <c r="A174">
        <v>48</v>
      </c>
      <c r="B174" s="2">
        <v>22.22222</v>
      </c>
      <c r="C174" s="2">
        <f t="shared" si="2"/>
        <v>1066.6665600000001</v>
      </c>
    </row>
    <row r="175" spans="1:3" x14ac:dyDescent="0.25">
      <c r="A175">
        <v>71</v>
      </c>
      <c r="B175" s="2">
        <v>22.22222</v>
      </c>
      <c r="C175" s="2">
        <f t="shared" si="2"/>
        <v>1577.7776200000001</v>
      </c>
    </row>
    <row r="176" spans="1:3" x14ac:dyDescent="0.25">
      <c r="A176">
        <v>50</v>
      </c>
      <c r="B176" s="2">
        <v>22.22222</v>
      </c>
      <c r="C176" s="2">
        <f t="shared" si="2"/>
        <v>1111.1110000000001</v>
      </c>
    </row>
    <row r="177" spans="1:3" x14ac:dyDescent="0.25">
      <c r="A177">
        <v>50</v>
      </c>
      <c r="B177" s="2">
        <v>22.22222</v>
      </c>
      <c r="C177" s="2">
        <f t="shared" si="2"/>
        <v>1111.1110000000001</v>
      </c>
    </row>
    <row r="178" spans="1:3" x14ac:dyDescent="0.25">
      <c r="A178">
        <v>47</v>
      </c>
      <c r="B178" s="2">
        <v>22.22222</v>
      </c>
      <c r="C178" s="2">
        <f t="shared" si="2"/>
        <v>1044.44434</v>
      </c>
    </row>
    <row r="179" spans="1:3" x14ac:dyDescent="0.25">
      <c r="A179">
        <v>19</v>
      </c>
      <c r="B179" s="2">
        <v>22.22222</v>
      </c>
      <c r="C179" s="2">
        <f t="shared" si="2"/>
        <v>422.22217999999998</v>
      </c>
    </row>
    <row r="180" spans="1:3" x14ac:dyDescent="0.25">
      <c r="A180">
        <v>54</v>
      </c>
      <c r="B180" s="2">
        <v>22.22222</v>
      </c>
      <c r="C180" s="2">
        <f t="shared" si="2"/>
        <v>1199.9998800000001</v>
      </c>
    </row>
    <row r="181" spans="1:3" x14ac:dyDescent="0.25">
      <c r="A181">
        <v>52</v>
      </c>
      <c r="B181" s="2">
        <v>22.22222</v>
      </c>
      <c r="C181" s="2">
        <f t="shared" si="2"/>
        <v>1155.5554400000001</v>
      </c>
    </row>
    <row r="182" spans="1:3" x14ac:dyDescent="0.25">
      <c r="A182">
        <v>72</v>
      </c>
      <c r="B182" s="2">
        <v>22.22222</v>
      </c>
      <c r="C182" s="2">
        <f t="shared" si="2"/>
        <v>1599.9998399999999</v>
      </c>
    </row>
    <row r="183" spans="1:3" x14ac:dyDescent="0.25">
      <c r="A183">
        <v>49</v>
      </c>
      <c r="B183" s="2">
        <v>22.22222</v>
      </c>
      <c r="C183" s="2">
        <f t="shared" si="2"/>
        <v>1088.88878</v>
      </c>
    </row>
    <row r="184" spans="1:3" x14ac:dyDescent="0.25">
      <c r="A184">
        <v>35</v>
      </c>
      <c r="B184" s="2">
        <v>22.22222</v>
      </c>
      <c r="C184" s="2">
        <f t="shared" si="2"/>
        <v>777.77769999999998</v>
      </c>
    </row>
    <row r="185" spans="1:3" x14ac:dyDescent="0.25">
      <c r="A185">
        <v>52</v>
      </c>
      <c r="B185" s="2">
        <v>22.22222</v>
      </c>
      <c r="C185" s="2">
        <f t="shared" si="2"/>
        <v>1155.5554400000001</v>
      </c>
    </row>
    <row r="186" spans="1:3" x14ac:dyDescent="0.25">
      <c r="A186">
        <v>51</v>
      </c>
      <c r="B186" s="2">
        <v>22.22222</v>
      </c>
      <c r="C186" s="2">
        <f t="shared" si="2"/>
        <v>1133.33322</v>
      </c>
    </row>
    <row r="187" spans="1:3" x14ac:dyDescent="0.25">
      <c r="A187">
        <v>28</v>
      </c>
      <c r="B187" s="2">
        <v>22.22222</v>
      </c>
      <c r="C187" s="2">
        <f t="shared" si="2"/>
        <v>622.22216000000003</v>
      </c>
    </row>
    <row r="188" spans="1:3" x14ac:dyDescent="0.25">
      <c r="A188">
        <v>55</v>
      </c>
      <c r="B188" s="2">
        <v>22.22222</v>
      </c>
      <c r="C188" s="2">
        <f t="shared" si="2"/>
        <v>1222.2221</v>
      </c>
    </row>
    <row r="189" spans="1:3" x14ac:dyDescent="0.25">
      <c r="A189">
        <v>52</v>
      </c>
      <c r="B189" s="2">
        <v>22.22222</v>
      </c>
      <c r="C189" s="2">
        <f t="shared" si="2"/>
        <v>1155.5554400000001</v>
      </c>
    </row>
    <row r="190" spans="1:3" x14ac:dyDescent="0.25">
      <c r="A190">
        <v>30</v>
      </c>
      <c r="B190" s="2">
        <v>22.22222</v>
      </c>
      <c r="C190" s="2">
        <f t="shared" si="2"/>
        <v>666.66660000000002</v>
      </c>
    </row>
    <row r="191" spans="1:3" x14ac:dyDescent="0.25">
      <c r="A191">
        <v>51</v>
      </c>
      <c r="B191" s="2">
        <v>22.22222</v>
      </c>
      <c r="C191" s="2">
        <f t="shared" si="2"/>
        <v>1133.33322</v>
      </c>
    </row>
    <row r="192" spans="1:3" x14ac:dyDescent="0.25">
      <c r="A192">
        <v>25</v>
      </c>
      <c r="B192" s="2">
        <v>22.22222</v>
      </c>
      <c r="C192" s="2">
        <f t="shared" si="2"/>
        <v>555.55550000000005</v>
      </c>
    </row>
    <row r="193" spans="1:3" x14ac:dyDescent="0.25">
      <c r="A193">
        <v>49</v>
      </c>
      <c r="B193" s="2">
        <v>22.22222</v>
      </c>
      <c r="C193" s="2">
        <f t="shared" si="2"/>
        <v>1088.88878</v>
      </c>
    </row>
    <row r="194" spans="1:3" x14ac:dyDescent="0.25">
      <c r="A194">
        <v>50</v>
      </c>
      <c r="B194" s="2">
        <v>22.22222</v>
      </c>
      <c r="C194" s="2">
        <f t="shared" si="2"/>
        <v>1111.1110000000001</v>
      </c>
    </row>
    <row r="195" spans="1:3" x14ac:dyDescent="0.25">
      <c r="A195">
        <v>68</v>
      </c>
      <c r="B195" s="2">
        <v>22.22222</v>
      </c>
      <c r="C195" s="2">
        <f t="shared" si="2"/>
        <v>1511.11096</v>
      </c>
    </row>
    <row r="196" spans="1:3" x14ac:dyDescent="0.25">
      <c r="A196">
        <v>59</v>
      </c>
      <c r="B196" s="2">
        <v>22.22222</v>
      </c>
      <c r="C196" s="2">
        <f t="shared" si="2"/>
        <v>1311.1109799999999</v>
      </c>
    </row>
    <row r="197" spans="1:3" x14ac:dyDescent="0.25">
      <c r="A197">
        <v>71</v>
      </c>
      <c r="B197" s="2">
        <v>22.22222</v>
      </c>
      <c r="C197" s="2">
        <f t="shared" ref="C197:C260" si="3">A197*B197</f>
        <v>1577.7776200000001</v>
      </c>
    </row>
    <row r="198" spans="1:3" x14ac:dyDescent="0.25">
      <c r="A198">
        <v>42</v>
      </c>
      <c r="B198" s="2">
        <v>22.22222</v>
      </c>
      <c r="C198" s="2">
        <f t="shared" si="3"/>
        <v>933.33324000000005</v>
      </c>
    </row>
    <row r="199" spans="1:3" x14ac:dyDescent="0.25">
      <c r="A199">
        <v>25</v>
      </c>
      <c r="B199" s="2">
        <v>22.22222</v>
      </c>
      <c r="C199" s="2">
        <f t="shared" si="3"/>
        <v>555.55550000000005</v>
      </c>
    </row>
    <row r="200" spans="1:3" x14ac:dyDescent="0.25">
      <c r="A200">
        <v>52</v>
      </c>
      <c r="B200" s="2">
        <v>22.22222</v>
      </c>
      <c r="C200" s="2">
        <f t="shared" si="3"/>
        <v>1155.5554400000001</v>
      </c>
    </row>
    <row r="201" spans="1:3" x14ac:dyDescent="0.25">
      <c r="A201">
        <v>45</v>
      </c>
      <c r="B201" s="2">
        <v>22.22222</v>
      </c>
      <c r="C201" s="2">
        <f t="shared" si="3"/>
        <v>999.99990000000003</v>
      </c>
    </row>
    <row r="202" spans="1:3" x14ac:dyDescent="0.25">
      <c r="A202">
        <v>29</v>
      </c>
      <c r="B202" s="2">
        <v>22.22222</v>
      </c>
      <c r="C202" s="2">
        <f t="shared" si="3"/>
        <v>644.44438000000002</v>
      </c>
    </row>
    <row r="203" spans="1:3" x14ac:dyDescent="0.25">
      <c r="A203">
        <v>43</v>
      </c>
      <c r="B203" s="2">
        <v>22.22222</v>
      </c>
      <c r="C203" s="2">
        <f t="shared" si="3"/>
        <v>955.55546000000004</v>
      </c>
    </row>
    <row r="204" spans="1:3" x14ac:dyDescent="0.25">
      <c r="A204">
        <v>40</v>
      </c>
      <c r="B204" s="2">
        <v>22.22222</v>
      </c>
      <c r="C204" s="2">
        <f t="shared" si="3"/>
        <v>888.88879999999995</v>
      </c>
    </row>
    <row r="205" spans="1:3" x14ac:dyDescent="0.25">
      <c r="A205">
        <v>55</v>
      </c>
      <c r="B205" s="2">
        <v>22.22222</v>
      </c>
      <c r="C205" s="2">
        <f t="shared" si="3"/>
        <v>1222.2221</v>
      </c>
    </row>
    <row r="206" spans="1:3" x14ac:dyDescent="0.25">
      <c r="A206">
        <v>58</v>
      </c>
      <c r="B206" s="2">
        <v>22.22222</v>
      </c>
      <c r="C206" s="2">
        <f t="shared" si="3"/>
        <v>1288.88876</v>
      </c>
    </row>
    <row r="207" spans="1:3" x14ac:dyDescent="0.25">
      <c r="A207">
        <v>58</v>
      </c>
      <c r="B207" s="2">
        <v>22.22222</v>
      </c>
      <c r="C207" s="2">
        <f t="shared" si="3"/>
        <v>1288.88876</v>
      </c>
    </row>
    <row r="208" spans="1:3" x14ac:dyDescent="0.25">
      <c r="A208">
        <v>51</v>
      </c>
      <c r="B208" s="2">
        <v>22.22222</v>
      </c>
      <c r="C208" s="2">
        <f t="shared" si="3"/>
        <v>1133.33322</v>
      </c>
    </row>
    <row r="209" spans="1:3" x14ac:dyDescent="0.25">
      <c r="A209">
        <v>46</v>
      </c>
      <c r="B209" s="2">
        <v>22.22222</v>
      </c>
      <c r="C209" s="2">
        <f t="shared" si="3"/>
        <v>1022.22212</v>
      </c>
    </row>
    <row r="210" spans="1:3" x14ac:dyDescent="0.25">
      <c r="A210">
        <v>62</v>
      </c>
      <c r="B210" s="2">
        <v>22.22222</v>
      </c>
      <c r="C210" s="2">
        <f t="shared" si="3"/>
        <v>1377.77764</v>
      </c>
    </row>
    <row r="211" spans="1:3" x14ac:dyDescent="0.25">
      <c r="A211">
        <v>58</v>
      </c>
      <c r="B211" s="2">
        <v>22.22222</v>
      </c>
      <c r="C211" s="2">
        <f t="shared" si="3"/>
        <v>1288.88876</v>
      </c>
    </row>
    <row r="212" spans="1:3" x14ac:dyDescent="0.25">
      <c r="A212">
        <v>59</v>
      </c>
      <c r="B212" s="2">
        <v>22.22222</v>
      </c>
      <c r="C212" s="2">
        <f t="shared" si="3"/>
        <v>1311.1109799999999</v>
      </c>
    </row>
    <row r="213" spans="1:3" x14ac:dyDescent="0.25">
      <c r="A213">
        <v>46</v>
      </c>
      <c r="B213" s="2">
        <v>22.22222</v>
      </c>
      <c r="C213" s="2">
        <f t="shared" si="3"/>
        <v>1022.22212</v>
      </c>
    </row>
    <row r="214" spans="1:3" x14ac:dyDescent="0.25">
      <c r="A214">
        <v>49</v>
      </c>
      <c r="B214" s="2">
        <v>22.22222</v>
      </c>
      <c r="C214" s="2">
        <f t="shared" si="3"/>
        <v>1088.88878</v>
      </c>
    </row>
    <row r="215" spans="1:3" x14ac:dyDescent="0.25">
      <c r="A215">
        <v>26</v>
      </c>
      <c r="B215" s="2">
        <v>22.22222</v>
      </c>
      <c r="C215" s="2">
        <f t="shared" si="3"/>
        <v>577.77772000000004</v>
      </c>
    </row>
    <row r="216" spans="1:3" x14ac:dyDescent="0.25">
      <c r="A216">
        <v>56</v>
      </c>
      <c r="B216" s="2">
        <v>22.22222</v>
      </c>
      <c r="C216" s="2">
        <f t="shared" si="3"/>
        <v>1244.4443200000001</v>
      </c>
    </row>
    <row r="217" spans="1:3" x14ac:dyDescent="0.25">
      <c r="A217">
        <v>46</v>
      </c>
      <c r="B217" s="2">
        <v>22.22222</v>
      </c>
      <c r="C217" s="2">
        <f t="shared" si="3"/>
        <v>1022.22212</v>
      </c>
    </row>
    <row r="218" spans="1:3" x14ac:dyDescent="0.25">
      <c r="A218">
        <v>33</v>
      </c>
      <c r="B218" s="2">
        <v>22.22222</v>
      </c>
      <c r="C218" s="2">
        <f t="shared" si="3"/>
        <v>733.33326</v>
      </c>
    </row>
    <row r="219" spans="1:3" x14ac:dyDescent="0.25">
      <c r="A219">
        <v>59</v>
      </c>
      <c r="B219" s="2">
        <v>22.22222</v>
      </c>
      <c r="C219" s="2">
        <f t="shared" si="3"/>
        <v>1311.1109799999999</v>
      </c>
    </row>
    <row r="220" spans="1:3" x14ac:dyDescent="0.25">
      <c r="A220">
        <v>32</v>
      </c>
      <c r="B220" s="2">
        <v>22.22222</v>
      </c>
      <c r="C220" s="2">
        <f t="shared" si="3"/>
        <v>711.11104</v>
      </c>
    </row>
    <row r="221" spans="1:3" x14ac:dyDescent="0.25">
      <c r="A221">
        <v>32</v>
      </c>
      <c r="B221" s="2">
        <v>22.22222</v>
      </c>
      <c r="C221" s="2">
        <f t="shared" si="3"/>
        <v>711.11104</v>
      </c>
    </row>
    <row r="222" spans="1:3" x14ac:dyDescent="0.25">
      <c r="A222">
        <v>51</v>
      </c>
      <c r="B222" s="2">
        <v>22.22222</v>
      </c>
      <c r="C222" s="2">
        <f t="shared" si="3"/>
        <v>1133.33322</v>
      </c>
    </row>
    <row r="223" spans="1:3" x14ac:dyDescent="0.25">
      <c r="A223">
        <v>51</v>
      </c>
      <c r="B223" s="2">
        <v>22.22222</v>
      </c>
      <c r="C223" s="2">
        <f t="shared" si="3"/>
        <v>1133.33322</v>
      </c>
    </row>
    <row r="224" spans="1:3" x14ac:dyDescent="0.25">
      <c r="A224">
        <v>27</v>
      </c>
      <c r="B224" s="2">
        <v>22.22222</v>
      </c>
      <c r="C224" s="2">
        <f t="shared" si="3"/>
        <v>599.99994000000004</v>
      </c>
    </row>
    <row r="225" spans="1:3" x14ac:dyDescent="0.25">
      <c r="A225">
        <v>49</v>
      </c>
      <c r="B225" s="2">
        <v>22.22222</v>
      </c>
      <c r="C225" s="2">
        <f t="shared" si="3"/>
        <v>1088.88878</v>
      </c>
    </row>
    <row r="226" spans="1:3" x14ac:dyDescent="0.25">
      <c r="A226">
        <v>28</v>
      </c>
      <c r="B226" s="2">
        <v>22.22222</v>
      </c>
      <c r="C226" s="2">
        <f t="shared" si="3"/>
        <v>622.22216000000003</v>
      </c>
    </row>
    <row r="227" spans="1:3" x14ac:dyDescent="0.25">
      <c r="A227">
        <v>57</v>
      </c>
      <c r="B227" s="2">
        <v>22.22222</v>
      </c>
      <c r="C227" s="2">
        <f t="shared" si="3"/>
        <v>1266.6665399999999</v>
      </c>
    </row>
    <row r="228" spans="1:3" x14ac:dyDescent="0.25">
      <c r="A228">
        <v>66</v>
      </c>
      <c r="B228" s="2">
        <v>22.22222</v>
      </c>
      <c r="C228" s="2">
        <f t="shared" si="3"/>
        <v>1466.66652</v>
      </c>
    </row>
    <row r="229" spans="1:3" x14ac:dyDescent="0.25">
      <c r="A229">
        <v>58</v>
      </c>
      <c r="B229" s="2">
        <v>22.22222</v>
      </c>
      <c r="C229" s="2">
        <f t="shared" si="3"/>
        <v>1288.88876</v>
      </c>
    </row>
    <row r="230" spans="1:3" x14ac:dyDescent="0.25">
      <c r="A230">
        <v>23</v>
      </c>
      <c r="B230" s="2">
        <v>22.22222</v>
      </c>
      <c r="C230" s="2">
        <f t="shared" si="3"/>
        <v>511.11106000000001</v>
      </c>
    </row>
    <row r="231" spans="1:3" x14ac:dyDescent="0.25">
      <c r="A231">
        <v>30</v>
      </c>
      <c r="B231" s="2">
        <v>22.22222</v>
      </c>
      <c r="C231" s="2">
        <f t="shared" si="3"/>
        <v>666.66660000000002</v>
      </c>
    </row>
    <row r="232" spans="1:3" x14ac:dyDescent="0.25">
      <c r="A232">
        <v>52</v>
      </c>
      <c r="B232" s="2">
        <v>22.22222</v>
      </c>
      <c r="C232" s="2">
        <f t="shared" si="3"/>
        <v>1155.5554400000001</v>
      </c>
    </row>
    <row r="233" spans="1:3" x14ac:dyDescent="0.25">
      <c r="A233">
        <v>51</v>
      </c>
      <c r="B233" s="2">
        <v>22.22222</v>
      </c>
      <c r="C233" s="2">
        <f t="shared" si="3"/>
        <v>1133.33322</v>
      </c>
    </row>
    <row r="234" spans="1:3" x14ac:dyDescent="0.25">
      <c r="A234">
        <v>67</v>
      </c>
      <c r="B234" s="2">
        <v>22.22222</v>
      </c>
      <c r="C234" s="2">
        <f t="shared" si="3"/>
        <v>1488.8887400000001</v>
      </c>
    </row>
    <row r="235" spans="1:3" x14ac:dyDescent="0.25">
      <c r="A235">
        <v>81</v>
      </c>
      <c r="B235" s="2">
        <v>22.22222</v>
      </c>
      <c r="C235" s="2">
        <f t="shared" si="3"/>
        <v>1799.99982</v>
      </c>
    </row>
    <row r="236" spans="1:3" x14ac:dyDescent="0.25">
      <c r="A236">
        <v>51</v>
      </c>
      <c r="B236" s="2">
        <v>22.22222</v>
      </c>
      <c r="C236" s="2">
        <f t="shared" si="3"/>
        <v>1133.33322</v>
      </c>
    </row>
    <row r="237" spans="1:3" x14ac:dyDescent="0.25">
      <c r="A237">
        <v>48</v>
      </c>
      <c r="B237" s="2">
        <v>22.22222</v>
      </c>
      <c r="C237" s="2">
        <f t="shared" si="3"/>
        <v>1066.6665600000001</v>
      </c>
    </row>
    <row r="238" spans="1:3" x14ac:dyDescent="0.25">
      <c r="A238">
        <v>71</v>
      </c>
      <c r="B238" s="2">
        <v>22.22222</v>
      </c>
      <c r="C238" s="2">
        <f t="shared" si="3"/>
        <v>1577.7776200000001</v>
      </c>
    </row>
    <row r="239" spans="1:3" x14ac:dyDescent="0.25">
      <c r="A239">
        <v>47</v>
      </c>
      <c r="B239" s="2">
        <v>22.22222</v>
      </c>
      <c r="C239" s="2">
        <f t="shared" si="3"/>
        <v>1044.44434</v>
      </c>
    </row>
    <row r="240" spans="1:3" x14ac:dyDescent="0.25">
      <c r="A240">
        <v>37</v>
      </c>
      <c r="B240" s="2">
        <v>22.22222</v>
      </c>
      <c r="C240" s="2">
        <f t="shared" si="3"/>
        <v>822.22213999999997</v>
      </c>
    </row>
    <row r="241" spans="1:3" x14ac:dyDescent="0.25">
      <c r="A241">
        <v>35</v>
      </c>
      <c r="B241" s="2">
        <v>22.22222</v>
      </c>
      <c r="C241" s="2">
        <f t="shared" si="3"/>
        <v>777.77769999999998</v>
      </c>
    </row>
    <row r="242" spans="1:3" x14ac:dyDescent="0.25">
      <c r="A242">
        <v>71</v>
      </c>
      <c r="B242" s="2">
        <v>22.22222</v>
      </c>
      <c r="C242" s="2">
        <f t="shared" si="3"/>
        <v>1577.7776200000001</v>
      </c>
    </row>
    <row r="243" spans="1:3" x14ac:dyDescent="0.25">
      <c r="A243">
        <v>53</v>
      </c>
      <c r="B243" s="2">
        <v>22.22222</v>
      </c>
      <c r="C243" s="2">
        <f t="shared" si="3"/>
        <v>1177.77766</v>
      </c>
    </row>
    <row r="244" spans="1:3" x14ac:dyDescent="0.25">
      <c r="A244">
        <v>83</v>
      </c>
      <c r="B244" s="2">
        <v>22.22222</v>
      </c>
      <c r="C244" s="2">
        <f t="shared" si="3"/>
        <v>1844.44426</v>
      </c>
    </row>
    <row r="245" spans="1:3" x14ac:dyDescent="0.25">
      <c r="A245">
        <v>67</v>
      </c>
      <c r="B245" s="2">
        <v>22.22222</v>
      </c>
      <c r="C245" s="2">
        <f t="shared" si="3"/>
        <v>1488.8887400000001</v>
      </c>
    </row>
    <row r="246" spans="1:3" x14ac:dyDescent="0.25">
      <c r="A246">
        <v>34</v>
      </c>
      <c r="B246" s="2">
        <v>22.22222</v>
      </c>
      <c r="C246" s="2">
        <f t="shared" si="3"/>
        <v>755.55547999999999</v>
      </c>
    </row>
    <row r="247" spans="1:3" x14ac:dyDescent="0.25">
      <c r="A247">
        <v>46</v>
      </c>
      <c r="B247" s="2">
        <v>22.22222</v>
      </c>
      <c r="C247" s="2">
        <f t="shared" si="3"/>
        <v>1022.22212</v>
      </c>
    </row>
    <row r="248" spans="1:3" x14ac:dyDescent="0.25">
      <c r="A248">
        <v>55</v>
      </c>
      <c r="B248" s="2">
        <v>22.22222</v>
      </c>
      <c r="C248" s="2">
        <f t="shared" si="3"/>
        <v>1222.2221</v>
      </c>
    </row>
    <row r="249" spans="1:3" x14ac:dyDescent="0.25">
      <c r="A249">
        <v>53</v>
      </c>
      <c r="B249" s="2">
        <v>22.22222</v>
      </c>
      <c r="C249" s="2">
        <f t="shared" si="3"/>
        <v>1177.77766</v>
      </c>
    </row>
    <row r="250" spans="1:3" x14ac:dyDescent="0.25">
      <c r="A250">
        <v>50</v>
      </c>
      <c r="B250" s="2">
        <v>22.22222</v>
      </c>
      <c r="C250" s="2">
        <f t="shared" si="3"/>
        <v>1111.1110000000001</v>
      </c>
    </row>
    <row r="251" spans="1:3" x14ac:dyDescent="0.25">
      <c r="A251">
        <v>45</v>
      </c>
      <c r="B251" s="2">
        <v>22.22222</v>
      </c>
      <c r="C251" s="2">
        <f t="shared" si="3"/>
        <v>999.99990000000003</v>
      </c>
    </row>
    <row r="252" spans="1:3" x14ac:dyDescent="0.25">
      <c r="A252">
        <v>60</v>
      </c>
      <c r="B252" s="2">
        <v>22.22222</v>
      </c>
      <c r="C252" s="2">
        <f t="shared" si="3"/>
        <v>1333.3332</v>
      </c>
    </row>
    <row r="253" spans="1:3" x14ac:dyDescent="0.25">
      <c r="A253">
        <v>29</v>
      </c>
      <c r="B253" s="2">
        <v>22.22222</v>
      </c>
      <c r="C253" s="2">
        <f t="shared" si="3"/>
        <v>644.44438000000002</v>
      </c>
    </row>
    <row r="254" spans="1:3" x14ac:dyDescent="0.25">
      <c r="A254">
        <v>90</v>
      </c>
      <c r="B254" s="2">
        <v>22.22222</v>
      </c>
      <c r="C254" s="2">
        <f t="shared" si="3"/>
        <v>1999.9998000000001</v>
      </c>
    </row>
    <row r="255" spans="1:3" x14ac:dyDescent="0.25">
      <c r="A255">
        <v>62</v>
      </c>
      <c r="B255" s="2">
        <v>22.22222</v>
      </c>
      <c r="C255" s="2">
        <f t="shared" si="3"/>
        <v>1377.77764</v>
      </c>
    </row>
    <row r="256" spans="1:3" x14ac:dyDescent="0.25">
      <c r="A256">
        <v>54</v>
      </c>
      <c r="B256" s="2">
        <v>22.22222</v>
      </c>
      <c r="C256" s="2">
        <f t="shared" si="3"/>
        <v>1199.9998800000001</v>
      </c>
    </row>
    <row r="257" spans="1:3" x14ac:dyDescent="0.25">
      <c r="A257">
        <v>55</v>
      </c>
      <c r="B257" s="2">
        <v>22.22222</v>
      </c>
      <c r="C257" s="2">
        <f t="shared" si="3"/>
        <v>1222.2221</v>
      </c>
    </row>
    <row r="258" spans="1:3" x14ac:dyDescent="0.25">
      <c r="A258">
        <v>47</v>
      </c>
      <c r="B258" s="2">
        <v>22.22222</v>
      </c>
      <c r="C258" s="2">
        <f t="shared" si="3"/>
        <v>1044.44434</v>
      </c>
    </row>
    <row r="259" spans="1:3" x14ac:dyDescent="0.25">
      <c r="A259">
        <v>49</v>
      </c>
      <c r="B259" s="2">
        <v>22.22222</v>
      </c>
      <c r="C259" s="2">
        <f t="shared" si="3"/>
        <v>1088.88878</v>
      </c>
    </row>
    <row r="260" spans="1:3" x14ac:dyDescent="0.25">
      <c r="A260">
        <v>56</v>
      </c>
      <c r="B260" s="2">
        <v>22.22222</v>
      </c>
      <c r="C260" s="2">
        <f t="shared" si="3"/>
        <v>1244.4443200000001</v>
      </c>
    </row>
    <row r="261" spans="1:3" x14ac:dyDescent="0.25">
      <c r="A261">
        <v>70</v>
      </c>
      <c r="B261" s="2">
        <v>22.22222</v>
      </c>
      <c r="C261" s="2">
        <f t="shared" ref="C261:C279" si="4">A261*B261</f>
        <v>1555.5554</v>
      </c>
    </row>
    <row r="262" spans="1:3" x14ac:dyDescent="0.25">
      <c r="A262">
        <v>45</v>
      </c>
      <c r="B262" s="2">
        <v>22.22222</v>
      </c>
      <c r="C262" s="2">
        <f t="shared" si="4"/>
        <v>999.99990000000003</v>
      </c>
    </row>
    <row r="263" spans="1:3" x14ac:dyDescent="0.25">
      <c r="A263">
        <v>70</v>
      </c>
      <c r="B263" s="2">
        <v>22.22222</v>
      </c>
      <c r="C263" s="2">
        <f t="shared" si="4"/>
        <v>1555.5554</v>
      </c>
    </row>
    <row r="264" spans="1:3" x14ac:dyDescent="0.25">
      <c r="A264">
        <v>88</v>
      </c>
      <c r="B264" s="2">
        <v>22.22222</v>
      </c>
      <c r="C264" s="2">
        <f t="shared" si="4"/>
        <v>1955.5553600000001</v>
      </c>
    </row>
    <row r="265" spans="1:3" x14ac:dyDescent="0.25">
      <c r="A265">
        <v>58</v>
      </c>
      <c r="B265" s="2">
        <v>22.22222</v>
      </c>
      <c r="C265" s="2">
        <f t="shared" si="4"/>
        <v>1288.88876</v>
      </c>
    </row>
    <row r="266" spans="1:3" x14ac:dyDescent="0.25">
      <c r="A266">
        <v>50</v>
      </c>
      <c r="B266" s="2">
        <v>22.22222</v>
      </c>
      <c r="C266" s="2">
        <f t="shared" si="4"/>
        <v>1111.1110000000001</v>
      </c>
    </row>
    <row r="267" spans="1:3" x14ac:dyDescent="0.25">
      <c r="A267">
        <v>63</v>
      </c>
      <c r="B267" s="2">
        <v>22.22222</v>
      </c>
      <c r="C267" s="2">
        <f t="shared" si="4"/>
        <v>1399.9998599999999</v>
      </c>
    </row>
    <row r="268" spans="1:3" x14ac:dyDescent="0.25">
      <c r="A268">
        <v>52</v>
      </c>
      <c r="B268" s="2">
        <v>22.22222</v>
      </c>
      <c r="C268" s="2">
        <f t="shared" si="4"/>
        <v>1155.5554400000001</v>
      </c>
    </row>
    <row r="269" spans="1:3" x14ac:dyDescent="0.25">
      <c r="A269">
        <v>61</v>
      </c>
      <c r="B269" s="2">
        <v>22.22222</v>
      </c>
      <c r="C269" s="2">
        <f t="shared" si="4"/>
        <v>1355.5554199999999</v>
      </c>
    </row>
    <row r="270" spans="1:3" x14ac:dyDescent="0.25">
      <c r="A270">
        <v>30</v>
      </c>
      <c r="B270" s="2">
        <v>22.22222</v>
      </c>
      <c r="C270" s="2">
        <f t="shared" si="4"/>
        <v>666.66660000000002</v>
      </c>
    </row>
    <row r="271" spans="1:3" x14ac:dyDescent="0.25">
      <c r="A271">
        <v>37</v>
      </c>
      <c r="B271" s="2">
        <v>22.22222</v>
      </c>
      <c r="C271" s="2">
        <f t="shared" si="4"/>
        <v>822.22213999999997</v>
      </c>
    </row>
    <row r="272" spans="1:3" x14ac:dyDescent="0.25">
      <c r="A272">
        <v>73</v>
      </c>
      <c r="B272" s="2">
        <v>22.22222</v>
      </c>
      <c r="C272" s="2">
        <f t="shared" si="4"/>
        <v>1622.2220600000001</v>
      </c>
    </row>
    <row r="273" spans="1:3" x14ac:dyDescent="0.25">
      <c r="A273">
        <v>50</v>
      </c>
      <c r="B273" s="2">
        <v>22.22222</v>
      </c>
      <c r="C273" s="2">
        <f t="shared" si="4"/>
        <v>1111.1110000000001</v>
      </c>
    </row>
    <row r="274" spans="1:3" x14ac:dyDescent="0.25">
      <c r="A274">
        <v>80</v>
      </c>
      <c r="B274" s="2">
        <v>22.22222</v>
      </c>
      <c r="C274" s="2">
        <f t="shared" si="4"/>
        <v>1777.7775999999999</v>
      </c>
    </row>
    <row r="275" spans="1:3" x14ac:dyDescent="0.25">
      <c r="A275">
        <v>34</v>
      </c>
      <c r="B275" s="2">
        <v>22.22222</v>
      </c>
      <c r="C275" s="2">
        <f t="shared" si="4"/>
        <v>755.55547999999999</v>
      </c>
    </row>
    <row r="276" spans="1:3" x14ac:dyDescent="0.25">
      <c r="A276">
        <v>76</v>
      </c>
      <c r="B276" s="2">
        <v>22.22222</v>
      </c>
      <c r="C276" s="2">
        <f t="shared" si="4"/>
        <v>1688.8887199999999</v>
      </c>
    </row>
    <row r="277" spans="1:3" x14ac:dyDescent="0.25">
      <c r="A277">
        <v>27</v>
      </c>
      <c r="B277" s="2">
        <v>22.22222</v>
      </c>
      <c r="C277" s="2">
        <f t="shared" si="4"/>
        <v>599.99994000000004</v>
      </c>
    </row>
    <row r="278" spans="1:3" x14ac:dyDescent="0.25">
      <c r="A278">
        <v>34</v>
      </c>
      <c r="B278" s="2">
        <v>22.22222</v>
      </c>
      <c r="C278" s="2">
        <f t="shared" si="4"/>
        <v>755.55547999999999</v>
      </c>
    </row>
    <row r="279" spans="1:3" x14ac:dyDescent="0.25">
      <c r="A279">
        <v>52</v>
      </c>
      <c r="B279" s="2">
        <v>22.22222</v>
      </c>
      <c r="C279" s="2">
        <f t="shared" si="4"/>
        <v>1155.5554400000001</v>
      </c>
    </row>
    <row r="280" spans="1:3" x14ac:dyDescent="0.25">
      <c r="B280" s="2"/>
      <c r="C280" s="2" t="s">
        <v>55</v>
      </c>
    </row>
    <row r="281" spans="1:3" x14ac:dyDescent="0.25">
      <c r="B281" s="2"/>
      <c r="C281" s="2"/>
    </row>
    <row r="283" spans="1:3" x14ac:dyDescent="0.25">
      <c r="A283" s="2" t="s">
        <v>7</v>
      </c>
      <c r="B283">
        <v>275</v>
      </c>
    </row>
    <row r="284" spans="1:3" x14ac:dyDescent="0.25">
      <c r="A284" s="2" t="s">
        <v>203</v>
      </c>
      <c r="B284">
        <v>1129.616</v>
      </c>
    </row>
    <row r="285" spans="1:3" x14ac:dyDescent="0.25">
      <c r="A285" s="2" t="s">
        <v>10</v>
      </c>
      <c r="B285">
        <v>1133.33322</v>
      </c>
    </row>
    <row r="286" spans="1:3" x14ac:dyDescent="0.25">
      <c r="A286" s="2" t="s">
        <v>11</v>
      </c>
      <c r="B286">
        <v>307.75565799999998</v>
      </c>
    </row>
    <row r="289" spans="1:6" x14ac:dyDescent="0.25">
      <c r="A289">
        <v>19</v>
      </c>
      <c r="B289" s="2">
        <v>22.22222</v>
      </c>
      <c r="C289" s="2">
        <f t="shared" ref="C289:C352" si="5">A289*B289</f>
        <v>422.22217999999998</v>
      </c>
    </row>
    <row r="290" spans="1:6" x14ac:dyDescent="0.25">
      <c r="A290">
        <v>22</v>
      </c>
      <c r="B290" s="2">
        <v>22.22222</v>
      </c>
      <c r="C290" s="2">
        <f t="shared" si="5"/>
        <v>488.88884000000002</v>
      </c>
    </row>
    <row r="291" spans="1:6" x14ac:dyDescent="0.25">
      <c r="A291">
        <v>22</v>
      </c>
      <c r="B291" s="2">
        <v>22.22222</v>
      </c>
      <c r="C291" s="2">
        <f t="shared" si="5"/>
        <v>488.88884000000002</v>
      </c>
      <c r="E291">
        <v>400</v>
      </c>
      <c r="F291">
        <v>3</v>
      </c>
    </row>
    <row r="292" spans="1:6" x14ac:dyDescent="0.25">
      <c r="A292">
        <v>23</v>
      </c>
      <c r="B292" s="2">
        <v>22.22222</v>
      </c>
      <c r="C292" s="2">
        <f t="shared" si="5"/>
        <v>511.11106000000001</v>
      </c>
    </row>
    <row r="293" spans="1:6" x14ac:dyDescent="0.25">
      <c r="A293">
        <v>24</v>
      </c>
      <c r="B293" s="2">
        <v>22.22222</v>
      </c>
      <c r="C293" s="2">
        <f t="shared" si="5"/>
        <v>533.33328000000006</v>
      </c>
    </row>
    <row r="294" spans="1:6" x14ac:dyDescent="0.25">
      <c r="A294">
        <v>25</v>
      </c>
      <c r="B294" s="2">
        <v>22.22222</v>
      </c>
      <c r="C294" s="2">
        <f t="shared" si="5"/>
        <v>555.55550000000005</v>
      </c>
    </row>
    <row r="295" spans="1:6" x14ac:dyDescent="0.25">
      <c r="A295">
        <v>25</v>
      </c>
      <c r="B295" s="2">
        <v>22.22222</v>
      </c>
      <c r="C295" s="2">
        <f t="shared" si="5"/>
        <v>555.55550000000005</v>
      </c>
    </row>
    <row r="296" spans="1:6" x14ac:dyDescent="0.25">
      <c r="A296">
        <v>25</v>
      </c>
      <c r="B296" s="2">
        <v>22.22222</v>
      </c>
      <c r="C296" s="2">
        <f t="shared" si="5"/>
        <v>555.55550000000005</v>
      </c>
    </row>
    <row r="297" spans="1:6" x14ac:dyDescent="0.25">
      <c r="A297">
        <v>25</v>
      </c>
      <c r="B297" s="2">
        <v>22.22222</v>
      </c>
      <c r="C297" s="2">
        <f t="shared" si="5"/>
        <v>555.55550000000005</v>
      </c>
    </row>
    <row r="298" spans="1:6" x14ac:dyDescent="0.25">
      <c r="A298">
        <v>25</v>
      </c>
      <c r="B298" s="2">
        <v>22.22222</v>
      </c>
      <c r="C298" s="2">
        <f t="shared" si="5"/>
        <v>555.55550000000005</v>
      </c>
    </row>
    <row r="299" spans="1:6" x14ac:dyDescent="0.25">
      <c r="A299">
        <v>26</v>
      </c>
      <c r="B299" s="2">
        <v>22.22222</v>
      </c>
      <c r="C299" s="2">
        <f t="shared" si="5"/>
        <v>577.77772000000004</v>
      </c>
    </row>
    <row r="300" spans="1:6" x14ac:dyDescent="0.25">
      <c r="A300">
        <v>26</v>
      </c>
      <c r="B300" s="2">
        <v>22.22222</v>
      </c>
      <c r="C300" s="2">
        <f t="shared" si="5"/>
        <v>577.77772000000004</v>
      </c>
    </row>
    <row r="301" spans="1:6" x14ac:dyDescent="0.25">
      <c r="A301">
        <v>27</v>
      </c>
      <c r="B301" s="2">
        <v>22.22222</v>
      </c>
      <c r="C301" s="2">
        <f t="shared" si="5"/>
        <v>599.99994000000004</v>
      </c>
    </row>
    <row r="302" spans="1:6" x14ac:dyDescent="0.25">
      <c r="A302">
        <v>27</v>
      </c>
      <c r="B302" s="2">
        <v>22.22222</v>
      </c>
      <c r="C302" s="2">
        <f t="shared" si="5"/>
        <v>599.99994000000004</v>
      </c>
    </row>
    <row r="303" spans="1:6" x14ac:dyDescent="0.25">
      <c r="A303">
        <v>27</v>
      </c>
      <c r="B303" s="2">
        <v>22.22222</v>
      </c>
      <c r="C303" s="2">
        <f t="shared" si="5"/>
        <v>599.99994000000004</v>
      </c>
    </row>
    <row r="304" spans="1:6" x14ac:dyDescent="0.25">
      <c r="A304">
        <v>27</v>
      </c>
      <c r="B304" s="2">
        <v>22.22222</v>
      </c>
      <c r="C304" s="2">
        <f t="shared" si="5"/>
        <v>599.99994000000004</v>
      </c>
      <c r="E304">
        <v>500</v>
      </c>
      <c r="F304">
        <v>13</v>
      </c>
    </row>
    <row r="305" spans="1:5" x14ac:dyDescent="0.25">
      <c r="A305">
        <v>28</v>
      </c>
      <c r="B305" s="2">
        <v>22.22222</v>
      </c>
      <c r="C305" s="2">
        <f t="shared" si="5"/>
        <v>622.22216000000003</v>
      </c>
      <c r="E305" t="s">
        <v>56</v>
      </c>
    </row>
    <row r="306" spans="1:5" x14ac:dyDescent="0.25">
      <c r="A306">
        <v>28</v>
      </c>
      <c r="B306" s="2">
        <v>22.22222</v>
      </c>
      <c r="C306" s="2">
        <f t="shared" si="5"/>
        <v>622.22216000000003</v>
      </c>
      <c r="E306">
        <f>304-291</f>
        <v>13</v>
      </c>
    </row>
    <row r="307" spans="1:5" x14ac:dyDescent="0.25">
      <c r="A307">
        <v>28</v>
      </c>
      <c r="B307" s="2">
        <v>22.22222</v>
      </c>
      <c r="C307" s="2">
        <f t="shared" si="5"/>
        <v>622.22216000000003</v>
      </c>
    </row>
    <row r="308" spans="1:5" x14ac:dyDescent="0.25">
      <c r="A308">
        <v>28</v>
      </c>
      <c r="B308" s="2">
        <v>22.22222</v>
      </c>
      <c r="C308" s="2">
        <f t="shared" si="5"/>
        <v>622.22216000000003</v>
      </c>
    </row>
    <row r="309" spans="1:5" x14ac:dyDescent="0.25">
      <c r="A309">
        <v>28</v>
      </c>
      <c r="B309" s="2">
        <v>22.22222</v>
      </c>
      <c r="C309" s="2">
        <f t="shared" si="5"/>
        <v>622.22216000000003</v>
      </c>
    </row>
    <row r="310" spans="1:5" x14ac:dyDescent="0.25">
      <c r="A310">
        <v>28</v>
      </c>
      <c r="B310" s="2">
        <v>22.22222</v>
      </c>
      <c r="C310" s="2">
        <f t="shared" si="5"/>
        <v>622.22216000000003</v>
      </c>
    </row>
    <row r="311" spans="1:5" x14ac:dyDescent="0.25">
      <c r="A311">
        <v>29</v>
      </c>
      <c r="B311" s="2">
        <v>22.22222</v>
      </c>
      <c r="C311" s="2">
        <f t="shared" si="5"/>
        <v>644.44438000000002</v>
      </c>
    </row>
    <row r="312" spans="1:5" x14ac:dyDescent="0.25">
      <c r="A312">
        <v>29</v>
      </c>
      <c r="B312" s="2">
        <v>22.22222</v>
      </c>
      <c r="C312" s="2">
        <f t="shared" si="5"/>
        <v>644.44438000000002</v>
      </c>
    </row>
    <row r="313" spans="1:5" x14ac:dyDescent="0.25">
      <c r="A313">
        <v>29</v>
      </c>
      <c r="B313" s="2">
        <v>22.22222</v>
      </c>
      <c r="C313" s="2">
        <f t="shared" si="5"/>
        <v>644.44438000000002</v>
      </c>
    </row>
    <row r="314" spans="1:5" x14ac:dyDescent="0.25">
      <c r="A314">
        <v>29</v>
      </c>
      <c r="B314" s="2">
        <v>22.22222</v>
      </c>
      <c r="C314" s="2">
        <f t="shared" si="5"/>
        <v>644.44438000000002</v>
      </c>
    </row>
    <row r="315" spans="1:5" x14ac:dyDescent="0.25">
      <c r="A315">
        <v>29</v>
      </c>
      <c r="B315" s="2">
        <v>22.22222</v>
      </c>
      <c r="C315" s="2">
        <f t="shared" si="5"/>
        <v>644.44438000000002</v>
      </c>
    </row>
    <row r="316" spans="1:5" x14ac:dyDescent="0.25">
      <c r="A316">
        <v>29</v>
      </c>
      <c r="B316" s="2">
        <v>22.22222</v>
      </c>
      <c r="C316" s="2">
        <f t="shared" si="5"/>
        <v>644.44438000000002</v>
      </c>
    </row>
    <row r="317" spans="1:5" x14ac:dyDescent="0.25">
      <c r="A317">
        <v>30</v>
      </c>
      <c r="B317" s="2">
        <v>22.22222</v>
      </c>
      <c r="C317" s="2">
        <f t="shared" si="5"/>
        <v>666.66660000000002</v>
      </c>
    </row>
    <row r="318" spans="1:5" x14ac:dyDescent="0.25">
      <c r="A318">
        <v>30</v>
      </c>
      <c r="B318" s="2">
        <v>22.22222</v>
      </c>
      <c r="C318" s="2">
        <f t="shared" si="5"/>
        <v>666.66660000000002</v>
      </c>
    </row>
    <row r="319" spans="1:5" x14ac:dyDescent="0.25">
      <c r="A319">
        <v>30</v>
      </c>
      <c r="B319" s="2">
        <v>22.22222</v>
      </c>
      <c r="C319" s="2">
        <f t="shared" si="5"/>
        <v>666.66660000000002</v>
      </c>
    </row>
    <row r="320" spans="1:5" x14ac:dyDescent="0.25">
      <c r="A320">
        <v>30</v>
      </c>
      <c r="B320" s="2">
        <v>22.22222</v>
      </c>
      <c r="C320" s="2">
        <f t="shared" si="5"/>
        <v>666.66660000000002</v>
      </c>
    </row>
    <row r="321" spans="1:6" x14ac:dyDescent="0.25">
      <c r="A321">
        <v>30</v>
      </c>
      <c r="B321" s="2">
        <v>22.22222</v>
      </c>
      <c r="C321" s="2">
        <f t="shared" si="5"/>
        <v>666.66660000000002</v>
      </c>
    </row>
    <row r="322" spans="1:6" x14ac:dyDescent="0.25">
      <c r="A322">
        <v>30</v>
      </c>
      <c r="B322" s="2">
        <v>22.22222</v>
      </c>
      <c r="C322" s="2">
        <f t="shared" si="5"/>
        <v>666.66660000000002</v>
      </c>
    </row>
    <row r="323" spans="1:6" x14ac:dyDescent="0.25">
      <c r="A323">
        <v>31</v>
      </c>
      <c r="B323" s="2">
        <v>22.22222</v>
      </c>
      <c r="C323" s="2">
        <f t="shared" si="5"/>
        <v>688.88882000000001</v>
      </c>
    </row>
    <row r="324" spans="1:6" x14ac:dyDescent="0.25">
      <c r="A324">
        <v>31</v>
      </c>
      <c r="B324" s="2">
        <v>22.22222</v>
      </c>
      <c r="C324" s="2">
        <f t="shared" si="5"/>
        <v>688.88882000000001</v>
      </c>
      <c r="E324">
        <v>600</v>
      </c>
      <c r="F324">
        <v>20</v>
      </c>
    </row>
    <row r="325" spans="1:6" x14ac:dyDescent="0.25">
      <c r="A325">
        <v>32</v>
      </c>
      <c r="B325" s="2">
        <v>22.22222</v>
      </c>
      <c r="C325" s="2">
        <f t="shared" si="5"/>
        <v>711.11104</v>
      </c>
      <c r="E325" t="s">
        <v>57</v>
      </c>
    </row>
    <row r="326" spans="1:6" x14ac:dyDescent="0.25">
      <c r="A326">
        <v>32</v>
      </c>
      <c r="B326" s="2">
        <v>22.22222</v>
      </c>
      <c r="C326" s="2">
        <f t="shared" si="5"/>
        <v>711.11104</v>
      </c>
      <c r="E326">
        <f>324-304</f>
        <v>20</v>
      </c>
    </row>
    <row r="327" spans="1:6" x14ac:dyDescent="0.25">
      <c r="A327">
        <v>32</v>
      </c>
      <c r="B327" s="2">
        <v>22.22222</v>
      </c>
      <c r="C327" s="2">
        <f t="shared" si="5"/>
        <v>711.11104</v>
      </c>
    </row>
    <row r="328" spans="1:6" x14ac:dyDescent="0.25">
      <c r="A328">
        <v>33</v>
      </c>
      <c r="B328" s="2">
        <v>22.22222</v>
      </c>
      <c r="C328" s="2">
        <f t="shared" si="5"/>
        <v>733.33326</v>
      </c>
    </row>
    <row r="329" spans="1:6" x14ac:dyDescent="0.25">
      <c r="A329">
        <v>33</v>
      </c>
      <c r="B329" s="2">
        <v>22.22222</v>
      </c>
      <c r="C329" s="2">
        <f t="shared" si="5"/>
        <v>733.33326</v>
      </c>
    </row>
    <row r="330" spans="1:6" x14ac:dyDescent="0.25">
      <c r="A330">
        <v>34</v>
      </c>
      <c r="B330" s="2">
        <v>22.22222</v>
      </c>
      <c r="C330" s="2">
        <f t="shared" si="5"/>
        <v>755.55547999999999</v>
      </c>
    </row>
    <row r="331" spans="1:6" x14ac:dyDescent="0.25">
      <c r="A331">
        <v>34</v>
      </c>
      <c r="B331" s="2">
        <v>22.22222</v>
      </c>
      <c r="C331" s="2">
        <f t="shared" si="5"/>
        <v>755.55547999999999</v>
      </c>
    </row>
    <row r="332" spans="1:6" x14ac:dyDescent="0.25">
      <c r="A332">
        <v>34</v>
      </c>
      <c r="B332" s="2">
        <v>22.22222</v>
      </c>
      <c r="C332" s="2">
        <f t="shared" si="5"/>
        <v>755.55547999999999</v>
      </c>
    </row>
    <row r="333" spans="1:6" x14ac:dyDescent="0.25">
      <c r="A333">
        <v>34</v>
      </c>
      <c r="B333" s="2">
        <v>22.22222</v>
      </c>
      <c r="C333" s="2">
        <f t="shared" si="5"/>
        <v>755.55547999999999</v>
      </c>
    </row>
    <row r="334" spans="1:6" x14ac:dyDescent="0.25">
      <c r="A334">
        <v>34</v>
      </c>
      <c r="B334" s="2">
        <v>22.22222</v>
      </c>
      <c r="C334" s="2">
        <f t="shared" si="5"/>
        <v>755.55547999999999</v>
      </c>
    </row>
    <row r="335" spans="1:6" x14ac:dyDescent="0.25">
      <c r="A335">
        <v>35</v>
      </c>
      <c r="B335" s="2">
        <v>22.22222</v>
      </c>
      <c r="C335" s="2">
        <f t="shared" si="5"/>
        <v>777.77769999999998</v>
      </c>
    </row>
    <row r="336" spans="1:6" x14ac:dyDescent="0.25">
      <c r="A336">
        <v>35</v>
      </c>
      <c r="B336" s="2">
        <v>22.22222</v>
      </c>
      <c r="C336" s="2">
        <f t="shared" si="5"/>
        <v>777.77769999999998</v>
      </c>
    </row>
    <row r="337" spans="1:6" x14ac:dyDescent="0.25">
      <c r="A337">
        <v>35</v>
      </c>
      <c r="B337" s="2">
        <v>22.22222</v>
      </c>
      <c r="C337" s="2">
        <f t="shared" si="5"/>
        <v>777.77769999999998</v>
      </c>
      <c r="E337">
        <v>700</v>
      </c>
      <c r="F337">
        <v>13</v>
      </c>
    </row>
    <row r="338" spans="1:6" x14ac:dyDescent="0.25">
      <c r="A338">
        <v>37</v>
      </c>
      <c r="B338" s="2">
        <v>22.22222</v>
      </c>
      <c r="C338" s="2">
        <f t="shared" si="5"/>
        <v>822.22213999999997</v>
      </c>
      <c r="E338" t="s">
        <v>58</v>
      </c>
    </row>
    <row r="339" spans="1:6" x14ac:dyDescent="0.25">
      <c r="A339">
        <v>37</v>
      </c>
      <c r="B339" s="2">
        <v>22.22222</v>
      </c>
      <c r="C339" s="2">
        <f t="shared" si="5"/>
        <v>822.22213999999997</v>
      </c>
      <c r="E339">
        <f>337-324</f>
        <v>13</v>
      </c>
    </row>
    <row r="340" spans="1:6" x14ac:dyDescent="0.25">
      <c r="A340">
        <v>39</v>
      </c>
      <c r="B340" s="2">
        <v>22.22222</v>
      </c>
      <c r="C340" s="2">
        <f t="shared" si="5"/>
        <v>866.66657999999995</v>
      </c>
    </row>
    <row r="341" spans="1:6" x14ac:dyDescent="0.25">
      <c r="A341">
        <v>40</v>
      </c>
      <c r="B341" s="2">
        <v>22.22222</v>
      </c>
      <c r="C341" s="2">
        <f t="shared" si="5"/>
        <v>888.88879999999995</v>
      </c>
    </row>
    <row r="342" spans="1:6" x14ac:dyDescent="0.25">
      <c r="A342">
        <v>40</v>
      </c>
      <c r="B342" s="2">
        <v>22.22222</v>
      </c>
      <c r="C342" s="2">
        <f t="shared" si="5"/>
        <v>888.88879999999995</v>
      </c>
      <c r="E342">
        <v>800</v>
      </c>
      <c r="F342">
        <v>5</v>
      </c>
    </row>
    <row r="343" spans="1:6" x14ac:dyDescent="0.25">
      <c r="A343">
        <v>41</v>
      </c>
      <c r="B343" s="2">
        <v>22.22222</v>
      </c>
      <c r="C343" s="2">
        <f t="shared" si="5"/>
        <v>911.11102000000005</v>
      </c>
    </row>
    <row r="344" spans="1:6" x14ac:dyDescent="0.25">
      <c r="A344">
        <v>41</v>
      </c>
      <c r="B344" s="2">
        <v>22.22222</v>
      </c>
      <c r="C344" s="2">
        <f t="shared" si="5"/>
        <v>911.11102000000005</v>
      </c>
    </row>
    <row r="345" spans="1:6" x14ac:dyDescent="0.25">
      <c r="A345">
        <v>41</v>
      </c>
      <c r="B345" s="2">
        <v>22.22222</v>
      </c>
      <c r="C345" s="2">
        <f t="shared" si="5"/>
        <v>911.11102000000005</v>
      </c>
    </row>
    <row r="346" spans="1:6" x14ac:dyDescent="0.25">
      <c r="A346">
        <v>42</v>
      </c>
      <c r="B346" s="2">
        <v>22.22222</v>
      </c>
      <c r="C346" s="2">
        <f t="shared" si="5"/>
        <v>933.33324000000005</v>
      </c>
    </row>
    <row r="347" spans="1:6" x14ac:dyDescent="0.25">
      <c r="A347">
        <v>42</v>
      </c>
      <c r="B347" s="2">
        <v>22.22222</v>
      </c>
      <c r="C347" s="2">
        <f t="shared" si="5"/>
        <v>933.33324000000005</v>
      </c>
    </row>
    <row r="348" spans="1:6" x14ac:dyDescent="0.25">
      <c r="A348">
        <v>42</v>
      </c>
      <c r="B348" s="2">
        <v>22.22222</v>
      </c>
      <c r="C348" s="2">
        <f t="shared" si="5"/>
        <v>933.33324000000005</v>
      </c>
    </row>
    <row r="349" spans="1:6" x14ac:dyDescent="0.25">
      <c r="A349">
        <v>42</v>
      </c>
      <c r="B349" s="2">
        <v>22.22222</v>
      </c>
      <c r="C349" s="2">
        <f t="shared" si="5"/>
        <v>933.33324000000005</v>
      </c>
    </row>
    <row r="350" spans="1:6" x14ac:dyDescent="0.25">
      <c r="A350">
        <v>43</v>
      </c>
      <c r="B350" s="2">
        <v>22.22222</v>
      </c>
      <c r="C350" s="2">
        <f t="shared" si="5"/>
        <v>955.55546000000004</v>
      </c>
    </row>
    <row r="351" spans="1:6" x14ac:dyDescent="0.25">
      <c r="A351">
        <v>43</v>
      </c>
      <c r="B351" s="2">
        <v>22.22222</v>
      </c>
      <c r="C351" s="2">
        <f t="shared" si="5"/>
        <v>955.55546000000004</v>
      </c>
    </row>
    <row r="352" spans="1:6" x14ac:dyDescent="0.25">
      <c r="A352">
        <v>43</v>
      </c>
      <c r="B352" s="2">
        <v>22.22222</v>
      </c>
      <c r="C352" s="2">
        <f t="shared" si="5"/>
        <v>955.55546000000004</v>
      </c>
    </row>
    <row r="353" spans="1:6" x14ac:dyDescent="0.25">
      <c r="A353">
        <v>43</v>
      </c>
      <c r="B353" s="2">
        <v>22.22222</v>
      </c>
      <c r="C353" s="2">
        <f t="shared" ref="C353:C416" si="6">A353*B353</f>
        <v>955.55546000000004</v>
      </c>
    </row>
    <row r="354" spans="1:6" x14ac:dyDescent="0.25">
      <c r="A354">
        <v>44</v>
      </c>
      <c r="B354" s="2">
        <v>22.22222</v>
      </c>
      <c r="C354" s="2">
        <f t="shared" si="6"/>
        <v>977.77768000000003</v>
      </c>
    </row>
    <row r="355" spans="1:6" x14ac:dyDescent="0.25">
      <c r="A355">
        <v>44</v>
      </c>
      <c r="B355" s="2">
        <v>22.22222</v>
      </c>
      <c r="C355" s="2">
        <f t="shared" si="6"/>
        <v>977.77768000000003</v>
      </c>
    </row>
    <row r="356" spans="1:6" x14ac:dyDescent="0.25">
      <c r="A356">
        <v>44</v>
      </c>
      <c r="B356" s="2">
        <v>22.22222</v>
      </c>
      <c r="C356" s="2">
        <f t="shared" si="6"/>
        <v>977.77768000000003</v>
      </c>
    </row>
    <row r="357" spans="1:6" x14ac:dyDescent="0.25">
      <c r="A357">
        <v>44</v>
      </c>
      <c r="B357" s="2">
        <v>22.22222</v>
      </c>
      <c r="C357" s="2">
        <f t="shared" si="6"/>
        <v>977.77768000000003</v>
      </c>
    </row>
    <row r="358" spans="1:6" x14ac:dyDescent="0.25">
      <c r="A358">
        <v>44</v>
      </c>
      <c r="B358" s="2">
        <v>22.22222</v>
      </c>
      <c r="C358" s="2">
        <f t="shared" si="6"/>
        <v>977.77768000000003</v>
      </c>
    </row>
    <row r="359" spans="1:6" x14ac:dyDescent="0.25">
      <c r="A359">
        <v>45</v>
      </c>
      <c r="B359" s="2">
        <v>22.22222</v>
      </c>
      <c r="C359" s="2">
        <f t="shared" si="6"/>
        <v>999.99990000000003</v>
      </c>
    </row>
    <row r="360" spans="1:6" x14ac:dyDescent="0.25">
      <c r="A360">
        <v>45</v>
      </c>
      <c r="B360" s="2">
        <v>22.22222</v>
      </c>
      <c r="C360" s="2">
        <f t="shared" si="6"/>
        <v>999.99990000000003</v>
      </c>
    </row>
    <row r="361" spans="1:6" x14ac:dyDescent="0.25">
      <c r="A361">
        <v>45</v>
      </c>
      <c r="B361" s="2">
        <v>22.22222</v>
      </c>
      <c r="C361" s="2">
        <f t="shared" si="6"/>
        <v>999.99990000000003</v>
      </c>
    </row>
    <row r="362" spans="1:6" x14ac:dyDescent="0.25">
      <c r="A362">
        <v>45</v>
      </c>
      <c r="B362" s="2">
        <v>22.22222</v>
      </c>
      <c r="C362" s="2">
        <f t="shared" si="6"/>
        <v>999.99990000000003</v>
      </c>
    </row>
    <row r="363" spans="1:6" x14ac:dyDescent="0.25">
      <c r="A363">
        <v>45</v>
      </c>
      <c r="B363" s="2">
        <v>22.22222</v>
      </c>
      <c r="C363" s="2">
        <f t="shared" si="6"/>
        <v>999.99990000000003</v>
      </c>
    </row>
    <row r="364" spans="1:6" x14ac:dyDescent="0.25">
      <c r="A364">
        <v>45</v>
      </c>
      <c r="B364" s="2">
        <v>22.22222</v>
      </c>
      <c r="C364" s="2">
        <f t="shared" si="6"/>
        <v>999.99990000000003</v>
      </c>
    </row>
    <row r="365" spans="1:6" x14ac:dyDescent="0.25">
      <c r="A365">
        <v>45</v>
      </c>
      <c r="B365" s="2">
        <v>22.22222</v>
      </c>
      <c r="C365" s="2">
        <f t="shared" si="6"/>
        <v>999.99990000000003</v>
      </c>
    </row>
    <row r="366" spans="1:6" x14ac:dyDescent="0.25">
      <c r="A366">
        <v>45</v>
      </c>
      <c r="B366" s="2">
        <v>22.22222</v>
      </c>
      <c r="C366" s="2">
        <f t="shared" si="6"/>
        <v>999.99990000000003</v>
      </c>
    </row>
    <row r="367" spans="1:6" x14ac:dyDescent="0.25">
      <c r="A367">
        <v>45</v>
      </c>
      <c r="B367" s="2">
        <v>22.22222</v>
      </c>
      <c r="C367" s="2">
        <f t="shared" si="6"/>
        <v>999.99990000000003</v>
      </c>
      <c r="E367">
        <v>900</v>
      </c>
      <c r="F367">
        <v>25</v>
      </c>
    </row>
    <row r="368" spans="1:6" x14ac:dyDescent="0.25">
      <c r="A368">
        <v>46</v>
      </c>
      <c r="B368" s="2">
        <v>22.22222</v>
      </c>
      <c r="C368" s="2">
        <f t="shared" si="6"/>
        <v>1022.22212</v>
      </c>
      <c r="E368" t="s">
        <v>59</v>
      </c>
    </row>
    <row r="369" spans="1:5" x14ac:dyDescent="0.25">
      <c r="A369">
        <v>46</v>
      </c>
      <c r="B369" s="2">
        <v>22.22222</v>
      </c>
      <c r="C369" s="2">
        <f t="shared" si="6"/>
        <v>1022.22212</v>
      </c>
      <c r="E369">
        <f>367-342</f>
        <v>25</v>
      </c>
    </row>
    <row r="370" spans="1:5" x14ac:dyDescent="0.25">
      <c r="A370">
        <v>46</v>
      </c>
      <c r="B370" s="2">
        <v>22.22222</v>
      </c>
      <c r="C370" s="2">
        <f t="shared" si="6"/>
        <v>1022.22212</v>
      </c>
    </row>
    <row r="371" spans="1:5" x14ac:dyDescent="0.25">
      <c r="A371">
        <v>46</v>
      </c>
      <c r="B371" s="2">
        <v>22.22222</v>
      </c>
      <c r="C371" s="2">
        <f t="shared" si="6"/>
        <v>1022.22212</v>
      </c>
    </row>
    <row r="372" spans="1:5" x14ac:dyDescent="0.25">
      <c r="A372">
        <v>46</v>
      </c>
      <c r="B372" s="2">
        <v>22.22222</v>
      </c>
      <c r="C372" s="2">
        <f t="shared" si="6"/>
        <v>1022.22212</v>
      </c>
    </row>
    <row r="373" spans="1:5" x14ac:dyDescent="0.25">
      <c r="A373">
        <v>46</v>
      </c>
      <c r="B373" s="2">
        <v>22.22222</v>
      </c>
      <c r="C373" s="2">
        <f t="shared" si="6"/>
        <v>1022.22212</v>
      </c>
    </row>
    <row r="374" spans="1:5" x14ac:dyDescent="0.25">
      <c r="A374">
        <v>46</v>
      </c>
      <c r="B374" s="2">
        <v>22.22222</v>
      </c>
      <c r="C374" s="2">
        <f t="shared" si="6"/>
        <v>1022.22212</v>
      </c>
    </row>
    <row r="375" spans="1:5" x14ac:dyDescent="0.25">
      <c r="A375">
        <v>46</v>
      </c>
      <c r="B375" s="2">
        <v>22.22222</v>
      </c>
      <c r="C375" s="2">
        <f t="shared" si="6"/>
        <v>1022.22212</v>
      </c>
    </row>
    <row r="376" spans="1:5" x14ac:dyDescent="0.25">
      <c r="A376">
        <v>47</v>
      </c>
      <c r="B376" s="2">
        <v>22.22222</v>
      </c>
      <c r="C376" s="2">
        <f t="shared" si="6"/>
        <v>1044.44434</v>
      </c>
    </row>
    <row r="377" spans="1:5" x14ac:dyDescent="0.25">
      <c r="A377">
        <v>47</v>
      </c>
      <c r="B377" s="2">
        <v>22.22222</v>
      </c>
      <c r="C377" s="2">
        <f t="shared" si="6"/>
        <v>1044.44434</v>
      </c>
    </row>
    <row r="378" spans="1:5" x14ac:dyDescent="0.25">
      <c r="A378">
        <v>47</v>
      </c>
      <c r="B378" s="2">
        <v>22.22222</v>
      </c>
      <c r="C378" s="2">
        <f t="shared" si="6"/>
        <v>1044.44434</v>
      </c>
    </row>
    <row r="379" spans="1:5" x14ac:dyDescent="0.25">
      <c r="A379">
        <v>47</v>
      </c>
      <c r="B379" s="2">
        <v>22.22222</v>
      </c>
      <c r="C379" s="2">
        <f t="shared" si="6"/>
        <v>1044.44434</v>
      </c>
    </row>
    <row r="380" spans="1:5" x14ac:dyDescent="0.25">
      <c r="A380">
        <v>47</v>
      </c>
      <c r="B380" s="2">
        <v>22.22222</v>
      </c>
      <c r="C380" s="2">
        <f t="shared" si="6"/>
        <v>1044.44434</v>
      </c>
    </row>
    <row r="381" spans="1:5" x14ac:dyDescent="0.25">
      <c r="A381">
        <v>47</v>
      </c>
      <c r="B381" s="2">
        <v>22.22222</v>
      </c>
      <c r="C381" s="2">
        <f t="shared" si="6"/>
        <v>1044.44434</v>
      </c>
    </row>
    <row r="382" spans="1:5" x14ac:dyDescent="0.25">
      <c r="A382">
        <v>47</v>
      </c>
      <c r="B382" s="2">
        <v>22.22222</v>
      </c>
      <c r="C382" s="2">
        <f t="shared" si="6"/>
        <v>1044.44434</v>
      </c>
    </row>
    <row r="383" spans="1:5" x14ac:dyDescent="0.25">
      <c r="A383">
        <v>47</v>
      </c>
      <c r="B383" s="2">
        <v>22.22222</v>
      </c>
      <c r="C383" s="2">
        <f t="shared" si="6"/>
        <v>1044.44434</v>
      </c>
    </row>
    <row r="384" spans="1:5" x14ac:dyDescent="0.25">
      <c r="A384">
        <v>47</v>
      </c>
      <c r="B384" s="2">
        <v>22.22222</v>
      </c>
      <c r="C384" s="2">
        <f t="shared" si="6"/>
        <v>1044.44434</v>
      </c>
    </row>
    <row r="385" spans="1:6" x14ac:dyDescent="0.25">
      <c r="A385">
        <v>47</v>
      </c>
      <c r="B385" s="2">
        <v>22.22222</v>
      </c>
      <c r="C385" s="2">
        <f t="shared" si="6"/>
        <v>1044.44434</v>
      </c>
    </row>
    <row r="386" spans="1:6" x14ac:dyDescent="0.25">
      <c r="A386">
        <v>48</v>
      </c>
      <c r="B386" s="2">
        <v>22.22222</v>
      </c>
      <c r="C386" s="2">
        <f t="shared" si="6"/>
        <v>1066.6665600000001</v>
      </c>
    </row>
    <row r="387" spans="1:6" x14ac:dyDescent="0.25">
      <c r="A387">
        <v>48</v>
      </c>
      <c r="B387" s="2">
        <v>22.22222</v>
      </c>
      <c r="C387" s="2">
        <f t="shared" si="6"/>
        <v>1066.6665600000001</v>
      </c>
    </row>
    <row r="388" spans="1:6" x14ac:dyDescent="0.25">
      <c r="A388">
        <v>48</v>
      </c>
      <c r="B388" s="2">
        <v>22.22222</v>
      </c>
      <c r="C388" s="2">
        <f t="shared" si="6"/>
        <v>1066.6665600000001</v>
      </c>
    </row>
    <row r="389" spans="1:6" x14ac:dyDescent="0.25">
      <c r="A389">
        <v>48</v>
      </c>
      <c r="B389" s="2">
        <v>22.22222</v>
      </c>
      <c r="C389" s="2">
        <f t="shared" si="6"/>
        <v>1066.6665600000001</v>
      </c>
    </row>
    <row r="390" spans="1:6" x14ac:dyDescent="0.25">
      <c r="A390">
        <v>49</v>
      </c>
      <c r="B390" s="2">
        <v>22.22222</v>
      </c>
      <c r="C390" s="2">
        <f t="shared" si="6"/>
        <v>1088.88878</v>
      </c>
    </row>
    <row r="391" spans="1:6" x14ac:dyDescent="0.25">
      <c r="A391">
        <v>49</v>
      </c>
      <c r="B391" s="2">
        <v>22.22222</v>
      </c>
      <c r="C391" s="2">
        <f t="shared" si="6"/>
        <v>1088.88878</v>
      </c>
    </row>
    <row r="392" spans="1:6" x14ac:dyDescent="0.25">
      <c r="A392">
        <v>49</v>
      </c>
      <c r="B392" s="2">
        <v>22.22222</v>
      </c>
      <c r="C392" s="2">
        <f t="shared" si="6"/>
        <v>1088.88878</v>
      </c>
    </row>
    <row r="393" spans="1:6" x14ac:dyDescent="0.25">
      <c r="A393">
        <v>49</v>
      </c>
      <c r="B393" s="2">
        <v>22.22222</v>
      </c>
      <c r="C393" s="2">
        <f t="shared" si="6"/>
        <v>1088.88878</v>
      </c>
    </row>
    <row r="394" spans="1:6" x14ac:dyDescent="0.25">
      <c r="A394">
        <v>49</v>
      </c>
      <c r="B394" s="2">
        <v>22.22222</v>
      </c>
      <c r="C394" s="2">
        <f t="shared" si="6"/>
        <v>1088.88878</v>
      </c>
    </row>
    <row r="395" spans="1:6" x14ac:dyDescent="0.25">
      <c r="A395">
        <v>49</v>
      </c>
      <c r="B395" s="2">
        <v>22.22222</v>
      </c>
      <c r="C395" s="2">
        <f t="shared" si="6"/>
        <v>1088.88878</v>
      </c>
    </row>
    <row r="396" spans="1:6" x14ac:dyDescent="0.25">
      <c r="A396">
        <v>49</v>
      </c>
      <c r="B396" s="2">
        <v>22.22222</v>
      </c>
      <c r="C396" s="2">
        <f t="shared" si="6"/>
        <v>1088.88878</v>
      </c>
    </row>
    <row r="397" spans="1:6" x14ac:dyDescent="0.25">
      <c r="A397">
        <v>49</v>
      </c>
      <c r="B397" s="2">
        <v>22.22222</v>
      </c>
      <c r="C397" s="2">
        <f t="shared" si="6"/>
        <v>1088.88878</v>
      </c>
    </row>
    <row r="398" spans="1:6" x14ac:dyDescent="0.25">
      <c r="A398">
        <v>49</v>
      </c>
      <c r="B398" s="2">
        <v>22.22222</v>
      </c>
      <c r="C398" s="2">
        <f t="shared" si="6"/>
        <v>1088.88878</v>
      </c>
    </row>
    <row r="399" spans="1:6" x14ac:dyDescent="0.25">
      <c r="A399">
        <v>49</v>
      </c>
      <c r="B399" s="2">
        <v>22.22222</v>
      </c>
      <c r="C399" s="2">
        <f t="shared" si="6"/>
        <v>1088.88878</v>
      </c>
      <c r="E399">
        <v>1000</v>
      </c>
      <c r="F399">
        <v>32</v>
      </c>
    </row>
    <row r="400" spans="1:6" x14ac:dyDescent="0.25">
      <c r="A400">
        <v>50</v>
      </c>
      <c r="B400" s="2">
        <v>22.22222</v>
      </c>
      <c r="C400" s="2">
        <f t="shared" si="6"/>
        <v>1111.1110000000001</v>
      </c>
      <c r="E400" t="s">
        <v>60</v>
      </c>
    </row>
    <row r="401" spans="1:5" x14ac:dyDescent="0.25">
      <c r="A401">
        <v>50</v>
      </c>
      <c r="B401" s="2">
        <v>22.22222</v>
      </c>
      <c r="C401" s="2">
        <f t="shared" si="6"/>
        <v>1111.1110000000001</v>
      </c>
      <c r="E401">
        <f>399-367</f>
        <v>32</v>
      </c>
    </row>
    <row r="402" spans="1:5" x14ac:dyDescent="0.25">
      <c r="A402">
        <v>50</v>
      </c>
      <c r="B402" s="2">
        <v>22.22222</v>
      </c>
      <c r="C402" s="2">
        <f t="shared" si="6"/>
        <v>1111.1110000000001</v>
      </c>
    </row>
    <row r="403" spans="1:5" x14ac:dyDescent="0.25">
      <c r="A403">
        <v>50</v>
      </c>
      <c r="B403" s="2">
        <v>22.22222</v>
      </c>
      <c r="C403" s="2">
        <f t="shared" si="6"/>
        <v>1111.1110000000001</v>
      </c>
    </row>
    <row r="404" spans="1:5" x14ac:dyDescent="0.25">
      <c r="A404">
        <v>50</v>
      </c>
      <c r="B404" s="2">
        <v>22.22222</v>
      </c>
      <c r="C404" s="2">
        <f t="shared" si="6"/>
        <v>1111.1110000000001</v>
      </c>
    </row>
    <row r="405" spans="1:5" x14ac:dyDescent="0.25">
      <c r="A405">
        <v>50</v>
      </c>
      <c r="B405" s="2">
        <v>22.22222</v>
      </c>
      <c r="C405" s="2">
        <f t="shared" si="6"/>
        <v>1111.1110000000001</v>
      </c>
    </row>
    <row r="406" spans="1:5" x14ac:dyDescent="0.25">
      <c r="A406">
        <v>50</v>
      </c>
      <c r="B406" s="2">
        <v>22.22222</v>
      </c>
      <c r="C406" s="2">
        <f t="shared" si="6"/>
        <v>1111.1110000000001</v>
      </c>
    </row>
    <row r="407" spans="1:5" x14ac:dyDescent="0.25">
      <c r="A407">
        <v>50</v>
      </c>
      <c r="B407" s="2">
        <v>22.22222</v>
      </c>
      <c r="C407" s="2">
        <f t="shared" si="6"/>
        <v>1111.1110000000001</v>
      </c>
    </row>
    <row r="408" spans="1:5" x14ac:dyDescent="0.25">
      <c r="A408">
        <v>50</v>
      </c>
      <c r="B408" s="2">
        <v>22.22222</v>
      </c>
      <c r="C408" s="2">
        <f t="shared" si="6"/>
        <v>1111.1110000000001</v>
      </c>
    </row>
    <row r="409" spans="1:5" x14ac:dyDescent="0.25">
      <c r="A409">
        <v>50</v>
      </c>
      <c r="B409" s="2">
        <v>22.22222</v>
      </c>
      <c r="C409" s="2">
        <f t="shared" si="6"/>
        <v>1111.1110000000001</v>
      </c>
    </row>
    <row r="410" spans="1:5" x14ac:dyDescent="0.25">
      <c r="A410">
        <v>50</v>
      </c>
      <c r="B410" s="2">
        <v>22.22222</v>
      </c>
      <c r="C410" s="2">
        <f t="shared" si="6"/>
        <v>1111.1110000000001</v>
      </c>
    </row>
    <row r="411" spans="1:5" x14ac:dyDescent="0.25">
      <c r="A411">
        <v>50</v>
      </c>
      <c r="B411" s="2">
        <v>22.22222</v>
      </c>
      <c r="C411" s="2">
        <f t="shared" si="6"/>
        <v>1111.1110000000001</v>
      </c>
    </row>
    <row r="412" spans="1:5" x14ac:dyDescent="0.25">
      <c r="A412">
        <v>50</v>
      </c>
      <c r="B412" s="2">
        <v>22.22222</v>
      </c>
      <c r="C412" s="2">
        <f t="shared" si="6"/>
        <v>1111.1110000000001</v>
      </c>
    </row>
    <row r="413" spans="1:5" x14ac:dyDescent="0.25">
      <c r="A413">
        <v>50</v>
      </c>
      <c r="B413" s="2">
        <v>22.22222</v>
      </c>
      <c r="C413" s="2">
        <f t="shared" si="6"/>
        <v>1111.1110000000001</v>
      </c>
    </row>
    <row r="414" spans="1:5" x14ac:dyDescent="0.25">
      <c r="A414">
        <v>50</v>
      </c>
      <c r="B414" s="2">
        <v>22.22222</v>
      </c>
      <c r="C414" s="2">
        <f t="shared" si="6"/>
        <v>1111.1110000000001</v>
      </c>
    </row>
    <row r="415" spans="1:5" x14ac:dyDescent="0.25">
      <c r="A415">
        <v>50</v>
      </c>
      <c r="B415" s="2">
        <v>22.22222</v>
      </c>
      <c r="C415" s="2">
        <f t="shared" si="6"/>
        <v>1111.1110000000001</v>
      </c>
    </row>
    <row r="416" spans="1:5" x14ac:dyDescent="0.25">
      <c r="A416">
        <v>51</v>
      </c>
      <c r="B416" s="2">
        <v>22.22222</v>
      </c>
      <c r="C416" s="2">
        <f t="shared" si="6"/>
        <v>1133.33322</v>
      </c>
    </row>
    <row r="417" spans="1:3" x14ac:dyDescent="0.25">
      <c r="A417">
        <v>51</v>
      </c>
      <c r="B417" s="2">
        <v>22.22222</v>
      </c>
      <c r="C417" s="2">
        <f t="shared" ref="C417:C480" si="7">A417*B417</f>
        <v>1133.33322</v>
      </c>
    </row>
    <row r="418" spans="1:3" x14ac:dyDescent="0.25">
      <c r="A418">
        <v>51</v>
      </c>
      <c r="B418" s="2">
        <v>22.22222</v>
      </c>
      <c r="C418" s="2">
        <f t="shared" si="7"/>
        <v>1133.33322</v>
      </c>
    </row>
    <row r="419" spans="1:3" x14ac:dyDescent="0.25">
      <c r="A419">
        <v>51</v>
      </c>
      <c r="B419" s="2">
        <v>22.22222</v>
      </c>
      <c r="C419" s="2">
        <f t="shared" si="7"/>
        <v>1133.33322</v>
      </c>
    </row>
    <row r="420" spans="1:3" x14ac:dyDescent="0.25">
      <c r="A420">
        <v>51</v>
      </c>
      <c r="B420" s="2">
        <v>22.22222</v>
      </c>
      <c r="C420" s="2">
        <f t="shared" si="7"/>
        <v>1133.33322</v>
      </c>
    </row>
    <row r="421" spans="1:3" x14ac:dyDescent="0.25">
      <c r="A421">
        <v>51</v>
      </c>
      <c r="B421" s="2">
        <v>22.22222</v>
      </c>
      <c r="C421" s="2">
        <f t="shared" si="7"/>
        <v>1133.33322</v>
      </c>
    </row>
    <row r="422" spans="1:3" x14ac:dyDescent="0.25">
      <c r="A422">
        <v>51</v>
      </c>
      <c r="B422" s="2">
        <v>22.22222</v>
      </c>
      <c r="C422" s="2">
        <f t="shared" si="7"/>
        <v>1133.33322</v>
      </c>
    </row>
    <row r="423" spans="1:3" x14ac:dyDescent="0.25">
      <c r="A423">
        <v>51</v>
      </c>
      <c r="B423" s="2">
        <v>22.22222</v>
      </c>
      <c r="C423" s="2">
        <f t="shared" si="7"/>
        <v>1133.33322</v>
      </c>
    </row>
    <row r="424" spans="1:3" x14ac:dyDescent="0.25">
      <c r="A424">
        <v>51</v>
      </c>
      <c r="B424" s="2">
        <v>22.22222</v>
      </c>
      <c r="C424" s="2">
        <f t="shared" si="7"/>
        <v>1133.33322</v>
      </c>
    </row>
    <row r="425" spans="1:3" x14ac:dyDescent="0.25">
      <c r="A425">
        <v>51</v>
      </c>
      <c r="B425" s="2">
        <v>22.22222</v>
      </c>
      <c r="C425" s="2">
        <f t="shared" si="7"/>
        <v>1133.33322</v>
      </c>
    </row>
    <row r="426" spans="1:3" x14ac:dyDescent="0.25">
      <c r="A426">
        <v>51</v>
      </c>
      <c r="B426" s="2">
        <v>22.22222</v>
      </c>
      <c r="C426" s="2">
        <f t="shared" si="7"/>
        <v>1133.33322</v>
      </c>
    </row>
    <row r="427" spans="1:3" x14ac:dyDescent="0.25">
      <c r="A427">
        <v>51</v>
      </c>
      <c r="B427" s="2">
        <v>22.22222</v>
      </c>
      <c r="C427" s="2">
        <f t="shared" si="7"/>
        <v>1133.33322</v>
      </c>
    </row>
    <row r="428" spans="1:3" x14ac:dyDescent="0.25">
      <c r="A428">
        <v>51</v>
      </c>
      <c r="B428" s="2">
        <v>22.22222</v>
      </c>
      <c r="C428" s="2">
        <f t="shared" si="7"/>
        <v>1133.33322</v>
      </c>
    </row>
    <row r="429" spans="1:3" x14ac:dyDescent="0.25">
      <c r="A429">
        <v>51</v>
      </c>
      <c r="B429" s="2">
        <v>22.22222</v>
      </c>
      <c r="C429" s="2">
        <f t="shared" si="7"/>
        <v>1133.33322</v>
      </c>
    </row>
    <row r="430" spans="1:3" x14ac:dyDescent="0.25">
      <c r="A430">
        <v>51</v>
      </c>
      <c r="B430" s="2">
        <v>22.22222</v>
      </c>
      <c r="C430" s="2">
        <f t="shared" si="7"/>
        <v>1133.33322</v>
      </c>
    </row>
    <row r="431" spans="1:3" x14ac:dyDescent="0.25">
      <c r="A431">
        <v>51</v>
      </c>
      <c r="B431" s="2">
        <v>22.22222</v>
      </c>
      <c r="C431" s="2">
        <f t="shared" si="7"/>
        <v>1133.33322</v>
      </c>
    </row>
    <row r="432" spans="1:3" x14ac:dyDescent="0.25">
      <c r="A432">
        <v>51</v>
      </c>
      <c r="B432" s="2">
        <v>22.22222</v>
      </c>
      <c r="C432" s="2">
        <f t="shared" si="7"/>
        <v>1133.33322</v>
      </c>
    </row>
    <row r="433" spans="1:3" x14ac:dyDescent="0.25">
      <c r="A433">
        <v>51</v>
      </c>
      <c r="B433" s="2">
        <v>22.22222</v>
      </c>
      <c r="C433" s="2">
        <f t="shared" si="7"/>
        <v>1133.33322</v>
      </c>
    </row>
    <row r="434" spans="1:3" x14ac:dyDescent="0.25">
      <c r="A434">
        <v>52</v>
      </c>
      <c r="B434" s="2">
        <v>22.22222</v>
      </c>
      <c r="C434" s="2">
        <f t="shared" si="7"/>
        <v>1155.5554400000001</v>
      </c>
    </row>
    <row r="435" spans="1:3" x14ac:dyDescent="0.25">
      <c r="A435">
        <v>52</v>
      </c>
      <c r="B435" s="2">
        <v>22.22222</v>
      </c>
      <c r="C435" s="2">
        <f t="shared" si="7"/>
        <v>1155.5554400000001</v>
      </c>
    </row>
    <row r="436" spans="1:3" x14ac:dyDescent="0.25">
      <c r="A436">
        <v>52</v>
      </c>
      <c r="B436" s="2">
        <v>22.22222</v>
      </c>
      <c r="C436" s="2">
        <f t="shared" si="7"/>
        <v>1155.5554400000001</v>
      </c>
    </row>
    <row r="437" spans="1:3" x14ac:dyDescent="0.25">
      <c r="A437">
        <v>52</v>
      </c>
      <c r="B437" s="2">
        <v>22.22222</v>
      </c>
      <c r="C437" s="2">
        <f t="shared" si="7"/>
        <v>1155.5554400000001</v>
      </c>
    </row>
    <row r="438" spans="1:3" x14ac:dyDescent="0.25">
      <c r="A438">
        <v>52</v>
      </c>
      <c r="B438" s="2">
        <v>22.22222</v>
      </c>
      <c r="C438" s="2">
        <f t="shared" si="7"/>
        <v>1155.5554400000001</v>
      </c>
    </row>
    <row r="439" spans="1:3" x14ac:dyDescent="0.25">
      <c r="A439">
        <v>52</v>
      </c>
      <c r="B439" s="2">
        <v>22.22222</v>
      </c>
      <c r="C439" s="2">
        <f t="shared" si="7"/>
        <v>1155.5554400000001</v>
      </c>
    </row>
    <row r="440" spans="1:3" x14ac:dyDescent="0.25">
      <c r="A440">
        <v>52</v>
      </c>
      <c r="B440" s="2">
        <v>22.22222</v>
      </c>
      <c r="C440" s="2">
        <f t="shared" si="7"/>
        <v>1155.5554400000001</v>
      </c>
    </row>
    <row r="441" spans="1:3" x14ac:dyDescent="0.25">
      <c r="A441">
        <v>52</v>
      </c>
      <c r="B441" s="2">
        <v>22.22222</v>
      </c>
      <c r="C441" s="2">
        <f t="shared" si="7"/>
        <v>1155.5554400000001</v>
      </c>
    </row>
    <row r="442" spans="1:3" x14ac:dyDescent="0.25">
      <c r="A442">
        <v>52</v>
      </c>
      <c r="B442" s="2">
        <v>22.22222</v>
      </c>
      <c r="C442" s="2">
        <f t="shared" si="7"/>
        <v>1155.5554400000001</v>
      </c>
    </row>
    <row r="443" spans="1:3" x14ac:dyDescent="0.25">
      <c r="A443">
        <v>52</v>
      </c>
      <c r="B443" s="2">
        <v>22.22222</v>
      </c>
      <c r="C443" s="2">
        <f t="shared" si="7"/>
        <v>1155.5554400000001</v>
      </c>
    </row>
    <row r="444" spans="1:3" x14ac:dyDescent="0.25">
      <c r="A444">
        <v>52</v>
      </c>
      <c r="B444" s="2">
        <v>22.22222</v>
      </c>
      <c r="C444" s="2">
        <f t="shared" si="7"/>
        <v>1155.5554400000001</v>
      </c>
    </row>
    <row r="445" spans="1:3" x14ac:dyDescent="0.25">
      <c r="A445">
        <v>52</v>
      </c>
      <c r="B445" s="2">
        <v>22.22222</v>
      </c>
      <c r="C445" s="2">
        <f t="shared" si="7"/>
        <v>1155.5554400000001</v>
      </c>
    </row>
    <row r="446" spans="1:3" x14ac:dyDescent="0.25">
      <c r="A446">
        <v>52</v>
      </c>
      <c r="B446" s="2">
        <v>22.22222</v>
      </c>
      <c r="C446" s="2">
        <f t="shared" si="7"/>
        <v>1155.5554400000001</v>
      </c>
    </row>
    <row r="447" spans="1:3" x14ac:dyDescent="0.25">
      <c r="A447">
        <v>52</v>
      </c>
      <c r="B447" s="2">
        <v>22.22222</v>
      </c>
      <c r="C447" s="2">
        <f t="shared" si="7"/>
        <v>1155.5554400000001</v>
      </c>
    </row>
    <row r="448" spans="1:3" x14ac:dyDescent="0.25">
      <c r="A448">
        <v>52</v>
      </c>
      <c r="B448" s="2">
        <v>22.22222</v>
      </c>
      <c r="C448" s="2">
        <f t="shared" si="7"/>
        <v>1155.5554400000001</v>
      </c>
    </row>
    <row r="449" spans="1:3" x14ac:dyDescent="0.25">
      <c r="A449">
        <v>53</v>
      </c>
      <c r="B449" s="2">
        <v>22.22222</v>
      </c>
      <c r="C449" s="2">
        <f t="shared" si="7"/>
        <v>1177.77766</v>
      </c>
    </row>
    <row r="450" spans="1:3" x14ac:dyDescent="0.25">
      <c r="A450">
        <v>53</v>
      </c>
      <c r="B450" s="2">
        <v>22.22222</v>
      </c>
      <c r="C450" s="2">
        <f t="shared" si="7"/>
        <v>1177.77766</v>
      </c>
    </row>
    <row r="451" spans="1:3" x14ac:dyDescent="0.25">
      <c r="A451">
        <v>53</v>
      </c>
      <c r="B451" s="2">
        <v>22.22222</v>
      </c>
      <c r="C451" s="2">
        <f t="shared" si="7"/>
        <v>1177.77766</v>
      </c>
    </row>
    <row r="452" spans="1:3" x14ac:dyDescent="0.25">
      <c r="A452">
        <v>53</v>
      </c>
      <c r="B452" s="2">
        <v>22.22222</v>
      </c>
      <c r="C452" s="2">
        <f t="shared" si="7"/>
        <v>1177.77766</v>
      </c>
    </row>
    <row r="453" spans="1:3" x14ac:dyDescent="0.25">
      <c r="A453">
        <v>53</v>
      </c>
      <c r="B453" s="2">
        <v>22.22222</v>
      </c>
      <c r="C453" s="2">
        <f t="shared" si="7"/>
        <v>1177.77766</v>
      </c>
    </row>
    <row r="454" spans="1:3" x14ac:dyDescent="0.25">
      <c r="A454">
        <v>53</v>
      </c>
      <c r="B454" s="2">
        <v>22.22222</v>
      </c>
      <c r="C454" s="2">
        <f t="shared" si="7"/>
        <v>1177.77766</v>
      </c>
    </row>
    <row r="455" spans="1:3" x14ac:dyDescent="0.25">
      <c r="A455">
        <v>53</v>
      </c>
      <c r="B455" s="2">
        <v>22.22222</v>
      </c>
      <c r="C455" s="2">
        <f t="shared" si="7"/>
        <v>1177.77766</v>
      </c>
    </row>
    <row r="456" spans="1:3" x14ac:dyDescent="0.25">
      <c r="A456">
        <v>53</v>
      </c>
      <c r="B456" s="2">
        <v>22.22222</v>
      </c>
      <c r="C456" s="2">
        <f t="shared" si="7"/>
        <v>1177.77766</v>
      </c>
    </row>
    <row r="457" spans="1:3" x14ac:dyDescent="0.25">
      <c r="A457">
        <v>53</v>
      </c>
      <c r="B457" s="2">
        <v>22.22222</v>
      </c>
      <c r="C457" s="2">
        <f t="shared" si="7"/>
        <v>1177.77766</v>
      </c>
    </row>
    <row r="458" spans="1:3" x14ac:dyDescent="0.25">
      <c r="A458">
        <v>53</v>
      </c>
      <c r="B458" s="2">
        <v>22.22222</v>
      </c>
      <c r="C458" s="2">
        <f t="shared" si="7"/>
        <v>1177.77766</v>
      </c>
    </row>
    <row r="459" spans="1:3" x14ac:dyDescent="0.25">
      <c r="A459">
        <v>54</v>
      </c>
      <c r="B459" s="2">
        <v>22.22222</v>
      </c>
      <c r="C459" s="2">
        <f t="shared" si="7"/>
        <v>1199.9998800000001</v>
      </c>
    </row>
    <row r="460" spans="1:3" x14ac:dyDescent="0.25">
      <c r="A460">
        <v>54</v>
      </c>
      <c r="B460" s="2">
        <v>22.22222</v>
      </c>
      <c r="C460" s="2">
        <f t="shared" si="7"/>
        <v>1199.9998800000001</v>
      </c>
    </row>
    <row r="461" spans="1:3" x14ac:dyDescent="0.25">
      <c r="A461">
        <v>54</v>
      </c>
      <c r="B461" s="2">
        <v>22.22222</v>
      </c>
      <c r="C461" s="2">
        <f t="shared" si="7"/>
        <v>1199.9998800000001</v>
      </c>
    </row>
    <row r="462" spans="1:3" x14ac:dyDescent="0.25">
      <c r="A462">
        <v>54</v>
      </c>
      <c r="B462" s="2">
        <v>22.22222</v>
      </c>
      <c r="C462" s="2">
        <f t="shared" si="7"/>
        <v>1199.9998800000001</v>
      </c>
    </row>
    <row r="463" spans="1:3" x14ac:dyDescent="0.25">
      <c r="A463">
        <v>54</v>
      </c>
      <c r="B463" s="2">
        <v>22.22222</v>
      </c>
      <c r="C463" s="2">
        <f t="shared" si="7"/>
        <v>1199.9998800000001</v>
      </c>
    </row>
    <row r="464" spans="1:3" x14ac:dyDescent="0.25">
      <c r="A464">
        <v>54</v>
      </c>
      <c r="B464" s="2">
        <v>22.22222</v>
      </c>
      <c r="C464" s="2">
        <f t="shared" si="7"/>
        <v>1199.9998800000001</v>
      </c>
    </row>
    <row r="465" spans="1:6" x14ac:dyDescent="0.25">
      <c r="A465">
        <v>54</v>
      </c>
      <c r="B465" s="2">
        <v>22.22222</v>
      </c>
      <c r="C465" s="2">
        <f t="shared" si="7"/>
        <v>1199.9998800000001</v>
      </c>
      <c r="E465">
        <v>1100</v>
      </c>
      <c r="F465">
        <v>66</v>
      </c>
    </row>
    <row r="466" spans="1:6" x14ac:dyDescent="0.25">
      <c r="A466">
        <v>55</v>
      </c>
      <c r="B466" s="2">
        <v>22.22222</v>
      </c>
      <c r="C466" s="2">
        <f t="shared" si="7"/>
        <v>1222.2221</v>
      </c>
      <c r="E466" t="s">
        <v>61</v>
      </c>
    </row>
    <row r="467" spans="1:6" x14ac:dyDescent="0.25">
      <c r="A467">
        <v>55</v>
      </c>
      <c r="B467" s="2">
        <v>22.22222</v>
      </c>
      <c r="C467" s="2">
        <f t="shared" si="7"/>
        <v>1222.2221</v>
      </c>
      <c r="E467">
        <f>465-399</f>
        <v>66</v>
      </c>
    </row>
    <row r="468" spans="1:6" x14ac:dyDescent="0.25">
      <c r="A468">
        <v>55</v>
      </c>
      <c r="B468" s="2">
        <v>22.22222</v>
      </c>
      <c r="C468" s="2">
        <f t="shared" si="7"/>
        <v>1222.2221</v>
      </c>
    </row>
    <row r="469" spans="1:6" x14ac:dyDescent="0.25">
      <c r="A469">
        <v>55</v>
      </c>
      <c r="B469" s="2">
        <v>22.22222</v>
      </c>
      <c r="C469" s="2">
        <f t="shared" si="7"/>
        <v>1222.2221</v>
      </c>
    </row>
    <row r="470" spans="1:6" x14ac:dyDescent="0.25">
      <c r="A470">
        <v>55</v>
      </c>
      <c r="B470" s="2">
        <v>22.22222</v>
      </c>
      <c r="C470" s="2">
        <f t="shared" si="7"/>
        <v>1222.2221</v>
      </c>
    </row>
    <row r="471" spans="1:6" x14ac:dyDescent="0.25">
      <c r="A471">
        <v>55</v>
      </c>
      <c r="B471" s="2">
        <v>22.22222</v>
      </c>
      <c r="C471" s="2">
        <f t="shared" si="7"/>
        <v>1222.2221</v>
      </c>
    </row>
    <row r="472" spans="1:6" x14ac:dyDescent="0.25">
      <c r="A472">
        <v>55</v>
      </c>
      <c r="B472" s="2">
        <v>22.22222</v>
      </c>
      <c r="C472" s="2">
        <f t="shared" si="7"/>
        <v>1222.2221</v>
      </c>
    </row>
    <row r="473" spans="1:6" x14ac:dyDescent="0.25">
      <c r="A473">
        <v>55</v>
      </c>
      <c r="B473" s="2">
        <v>22.22222</v>
      </c>
      <c r="C473" s="2">
        <f t="shared" si="7"/>
        <v>1222.2221</v>
      </c>
    </row>
    <row r="474" spans="1:6" x14ac:dyDescent="0.25">
      <c r="A474">
        <v>55</v>
      </c>
      <c r="B474" s="2">
        <v>22.22222</v>
      </c>
      <c r="C474" s="2">
        <f t="shared" si="7"/>
        <v>1222.2221</v>
      </c>
    </row>
    <row r="475" spans="1:6" x14ac:dyDescent="0.25">
      <c r="A475">
        <v>56</v>
      </c>
      <c r="B475" s="2">
        <v>22.22222</v>
      </c>
      <c r="C475" s="2">
        <f t="shared" si="7"/>
        <v>1244.4443200000001</v>
      </c>
    </row>
    <row r="476" spans="1:6" x14ac:dyDescent="0.25">
      <c r="A476">
        <v>56</v>
      </c>
      <c r="B476" s="2">
        <v>22.22222</v>
      </c>
      <c r="C476" s="2">
        <f t="shared" si="7"/>
        <v>1244.4443200000001</v>
      </c>
    </row>
    <row r="477" spans="1:6" x14ac:dyDescent="0.25">
      <c r="A477">
        <v>56</v>
      </c>
      <c r="B477" s="2">
        <v>22.22222</v>
      </c>
      <c r="C477" s="2">
        <f t="shared" si="7"/>
        <v>1244.4443200000001</v>
      </c>
    </row>
    <row r="478" spans="1:6" x14ac:dyDescent="0.25">
      <c r="A478">
        <v>56</v>
      </c>
      <c r="B478" s="2">
        <v>22.22222</v>
      </c>
      <c r="C478" s="2">
        <f t="shared" si="7"/>
        <v>1244.4443200000001</v>
      </c>
    </row>
    <row r="479" spans="1:6" x14ac:dyDescent="0.25">
      <c r="A479">
        <v>56</v>
      </c>
      <c r="B479" s="2">
        <v>22.22222</v>
      </c>
      <c r="C479" s="2">
        <f t="shared" si="7"/>
        <v>1244.4443200000001</v>
      </c>
    </row>
    <row r="480" spans="1:6" x14ac:dyDescent="0.25">
      <c r="A480">
        <v>57</v>
      </c>
      <c r="B480" s="2">
        <v>22.22222</v>
      </c>
      <c r="C480" s="2">
        <f t="shared" si="7"/>
        <v>1266.6665399999999</v>
      </c>
    </row>
    <row r="481" spans="1:6" x14ac:dyDescent="0.25">
      <c r="A481">
        <v>57</v>
      </c>
      <c r="B481" s="2">
        <v>22.22222</v>
      </c>
      <c r="C481" s="2">
        <f t="shared" ref="C481:C544" si="8">A481*B481</f>
        <v>1266.6665399999999</v>
      </c>
    </row>
    <row r="482" spans="1:6" x14ac:dyDescent="0.25">
      <c r="A482">
        <v>57</v>
      </c>
      <c r="B482" s="2">
        <v>22.22222</v>
      </c>
      <c r="C482" s="2">
        <f t="shared" si="8"/>
        <v>1266.6665399999999</v>
      </c>
    </row>
    <row r="483" spans="1:6" x14ac:dyDescent="0.25">
      <c r="A483">
        <v>57</v>
      </c>
      <c r="B483" s="2">
        <v>22.22222</v>
      </c>
      <c r="C483" s="2">
        <f t="shared" si="8"/>
        <v>1266.6665399999999</v>
      </c>
    </row>
    <row r="484" spans="1:6" x14ac:dyDescent="0.25">
      <c r="A484">
        <v>57</v>
      </c>
      <c r="B484" s="2">
        <v>22.22222</v>
      </c>
      <c r="C484" s="2">
        <f t="shared" si="8"/>
        <v>1266.6665399999999</v>
      </c>
    </row>
    <row r="485" spans="1:6" x14ac:dyDescent="0.25">
      <c r="A485">
        <v>57</v>
      </c>
      <c r="B485" s="2">
        <v>22.22222</v>
      </c>
      <c r="C485" s="2">
        <f t="shared" si="8"/>
        <v>1266.6665399999999</v>
      </c>
    </row>
    <row r="486" spans="1:6" x14ac:dyDescent="0.25">
      <c r="A486">
        <v>58</v>
      </c>
      <c r="B486" s="2">
        <v>22.22222</v>
      </c>
      <c r="C486" s="2">
        <f t="shared" si="8"/>
        <v>1288.88876</v>
      </c>
    </row>
    <row r="487" spans="1:6" x14ac:dyDescent="0.25">
      <c r="A487">
        <v>58</v>
      </c>
      <c r="B487" s="2">
        <v>22.22222</v>
      </c>
      <c r="C487" s="2">
        <f t="shared" si="8"/>
        <v>1288.88876</v>
      </c>
    </row>
    <row r="488" spans="1:6" x14ac:dyDescent="0.25">
      <c r="A488">
        <v>58</v>
      </c>
      <c r="B488" s="2">
        <v>22.22222</v>
      </c>
      <c r="C488" s="2">
        <f t="shared" si="8"/>
        <v>1288.88876</v>
      </c>
    </row>
    <row r="489" spans="1:6" x14ac:dyDescent="0.25">
      <c r="A489">
        <v>58</v>
      </c>
      <c r="B489" s="2">
        <v>22.22222</v>
      </c>
      <c r="C489" s="2">
        <f t="shared" si="8"/>
        <v>1288.88876</v>
      </c>
    </row>
    <row r="490" spans="1:6" x14ac:dyDescent="0.25">
      <c r="A490">
        <v>58</v>
      </c>
      <c r="B490" s="2">
        <v>22.22222</v>
      </c>
      <c r="C490" s="2">
        <f t="shared" si="8"/>
        <v>1288.88876</v>
      </c>
      <c r="E490">
        <v>1200</v>
      </c>
      <c r="F490">
        <v>25</v>
      </c>
    </row>
    <row r="491" spans="1:6" x14ac:dyDescent="0.25">
      <c r="A491">
        <v>59</v>
      </c>
      <c r="B491" s="2">
        <v>22.22222</v>
      </c>
      <c r="C491" s="2">
        <f t="shared" si="8"/>
        <v>1311.1109799999999</v>
      </c>
      <c r="E491" t="s">
        <v>62</v>
      </c>
    </row>
    <row r="492" spans="1:6" x14ac:dyDescent="0.25">
      <c r="A492">
        <v>59</v>
      </c>
      <c r="B492" s="2">
        <v>22.22222</v>
      </c>
      <c r="C492" s="2">
        <f t="shared" si="8"/>
        <v>1311.1109799999999</v>
      </c>
      <c r="E492">
        <f>490-465</f>
        <v>25</v>
      </c>
    </row>
    <row r="493" spans="1:6" x14ac:dyDescent="0.25">
      <c r="A493">
        <v>59</v>
      </c>
      <c r="B493" s="2">
        <v>22.22222</v>
      </c>
      <c r="C493" s="2">
        <f t="shared" si="8"/>
        <v>1311.1109799999999</v>
      </c>
    </row>
    <row r="494" spans="1:6" x14ac:dyDescent="0.25">
      <c r="A494">
        <v>59</v>
      </c>
      <c r="B494" s="2">
        <v>22.22222</v>
      </c>
      <c r="C494" s="2">
        <f t="shared" si="8"/>
        <v>1311.1109799999999</v>
      </c>
    </row>
    <row r="495" spans="1:6" x14ac:dyDescent="0.25">
      <c r="A495">
        <v>59</v>
      </c>
      <c r="B495" s="2">
        <v>22.22222</v>
      </c>
      <c r="C495" s="2">
        <f t="shared" si="8"/>
        <v>1311.1109799999999</v>
      </c>
    </row>
    <row r="496" spans="1:6" x14ac:dyDescent="0.25">
      <c r="A496">
        <v>59</v>
      </c>
      <c r="B496" s="2">
        <v>22.22222</v>
      </c>
      <c r="C496" s="2">
        <f t="shared" si="8"/>
        <v>1311.1109799999999</v>
      </c>
    </row>
    <row r="497" spans="1:3" x14ac:dyDescent="0.25">
      <c r="A497">
        <v>60</v>
      </c>
      <c r="B497" s="2">
        <v>22.22222</v>
      </c>
      <c r="C497" s="2">
        <f t="shared" si="8"/>
        <v>1333.3332</v>
      </c>
    </row>
    <row r="498" spans="1:3" x14ac:dyDescent="0.25">
      <c r="A498">
        <v>60</v>
      </c>
      <c r="B498" s="2">
        <v>22.22222</v>
      </c>
      <c r="C498" s="2">
        <f t="shared" si="8"/>
        <v>1333.3332</v>
      </c>
    </row>
    <row r="499" spans="1:3" x14ac:dyDescent="0.25">
      <c r="A499">
        <v>60</v>
      </c>
      <c r="B499" s="2">
        <v>22.22222</v>
      </c>
      <c r="C499" s="2">
        <f t="shared" si="8"/>
        <v>1333.3332</v>
      </c>
    </row>
    <row r="500" spans="1:3" x14ac:dyDescent="0.25">
      <c r="A500">
        <v>60</v>
      </c>
      <c r="B500" s="2">
        <v>22.22222</v>
      </c>
      <c r="C500" s="2">
        <f t="shared" si="8"/>
        <v>1333.3332</v>
      </c>
    </row>
    <row r="501" spans="1:3" x14ac:dyDescent="0.25">
      <c r="A501">
        <v>61</v>
      </c>
      <c r="B501" s="2">
        <v>22.22222</v>
      </c>
      <c r="C501" s="2">
        <f t="shared" si="8"/>
        <v>1355.5554199999999</v>
      </c>
    </row>
    <row r="502" spans="1:3" x14ac:dyDescent="0.25">
      <c r="A502">
        <v>61</v>
      </c>
      <c r="B502" s="2">
        <v>22.22222</v>
      </c>
      <c r="C502" s="2">
        <f t="shared" si="8"/>
        <v>1355.5554199999999</v>
      </c>
    </row>
    <row r="503" spans="1:3" x14ac:dyDescent="0.25">
      <c r="A503">
        <v>61</v>
      </c>
      <c r="B503" s="2">
        <v>22.22222</v>
      </c>
      <c r="C503" s="2">
        <f t="shared" si="8"/>
        <v>1355.5554199999999</v>
      </c>
    </row>
    <row r="504" spans="1:3" x14ac:dyDescent="0.25">
      <c r="A504">
        <v>61</v>
      </c>
      <c r="B504" s="2">
        <v>22.22222</v>
      </c>
      <c r="C504" s="2">
        <f t="shared" si="8"/>
        <v>1355.5554199999999</v>
      </c>
    </row>
    <row r="505" spans="1:3" x14ac:dyDescent="0.25">
      <c r="A505">
        <v>61</v>
      </c>
      <c r="B505" s="2">
        <v>22.22222</v>
      </c>
      <c r="C505" s="2">
        <f t="shared" si="8"/>
        <v>1355.5554199999999</v>
      </c>
    </row>
    <row r="506" spans="1:3" x14ac:dyDescent="0.25">
      <c r="A506">
        <v>61</v>
      </c>
      <c r="B506" s="2">
        <v>22.22222</v>
      </c>
      <c r="C506" s="2">
        <f t="shared" si="8"/>
        <v>1355.5554199999999</v>
      </c>
    </row>
    <row r="507" spans="1:3" x14ac:dyDescent="0.25">
      <c r="A507">
        <v>61</v>
      </c>
      <c r="B507" s="2">
        <v>22.22222</v>
      </c>
      <c r="C507" s="2">
        <f t="shared" si="8"/>
        <v>1355.5554199999999</v>
      </c>
    </row>
    <row r="508" spans="1:3" x14ac:dyDescent="0.25">
      <c r="A508">
        <v>62</v>
      </c>
      <c r="B508" s="2">
        <v>22.22222</v>
      </c>
      <c r="C508" s="2">
        <f t="shared" si="8"/>
        <v>1377.77764</v>
      </c>
    </row>
    <row r="509" spans="1:3" x14ac:dyDescent="0.25">
      <c r="A509">
        <v>62</v>
      </c>
      <c r="B509" s="2">
        <v>22.22222</v>
      </c>
      <c r="C509" s="2">
        <f t="shared" si="8"/>
        <v>1377.77764</v>
      </c>
    </row>
    <row r="510" spans="1:3" x14ac:dyDescent="0.25">
      <c r="A510">
        <v>62</v>
      </c>
      <c r="B510" s="2">
        <v>22.22222</v>
      </c>
      <c r="C510" s="2">
        <f t="shared" si="8"/>
        <v>1377.77764</v>
      </c>
    </row>
    <row r="511" spans="1:3" x14ac:dyDescent="0.25">
      <c r="A511">
        <v>62</v>
      </c>
      <c r="B511" s="2">
        <v>22.22222</v>
      </c>
      <c r="C511" s="2">
        <f t="shared" si="8"/>
        <v>1377.77764</v>
      </c>
    </row>
    <row r="512" spans="1:3" x14ac:dyDescent="0.25">
      <c r="A512">
        <v>62</v>
      </c>
      <c r="B512" s="2">
        <v>22.22222</v>
      </c>
      <c r="C512" s="2">
        <f t="shared" si="8"/>
        <v>1377.77764</v>
      </c>
    </row>
    <row r="513" spans="1:6" x14ac:dyDescent="0.25">
      <c r="A513">
        <v>62</v>
      </c>
      <c r="B513" s="2">
        <v>22.22222</v>
      </c>
      <c r="C513" s="2">
        <f t="shared" si="8"/>
        <v>1377.77764</v>
      </c>
    </row>
    <row r="514" spans="1:6" x14ac:dyDescent="0.25">
      <c r="A514">
        <v>63</v>
      </c>
      <c r="B514" s="2">
        <v>22.22222</v>
      </c>
      <c r="C514" s="2">
        <f t="shared" si="8"/>
        <v>1399.9998599999999</v>
      </c>
    </row>
    <row r="515" spans="1:6" x14ac:dyDescent="0.25">
      <c r="A515">
        <v>63</v>
      </c>
      <c r="B515" s="2">
        <v>22.22222</v>
      </c>
      <c r="C515" s="2">
        <f t="shared" si="8"/>
        <v>1399.9998599999999</v>
      </c>
    </row>
    <row r="516" spans="1:6" x14ac:dyDescent="0.25">
      <c r="A516">
        <v>63</v>
      </c>
      <c r="B516" s="2">
        <v>22.22222</v>
      </c>
      <c r="C516" s="2">
        <f t="shared" si="8"/>
        <v>1399.9998599999999</v>
      </c>
    </row>
    <row r="517" spans="1:6" x14ac:dyDescent="0.25">
      <c r="A517">
        <v>63</v>
      </c>
      <c r="B517" s="2">
        <v>22.22222</v>
      </c>
      <c r="C517" s="2">
        <f t="shared" si="8"/>
        <v>1399.9998599999999</v>
      </c>
      <c r="E517">
        <v>1300</v>
      </c>
      <c r="F517">
        <v>27</v>
      </c>
    </row>
    <row r="518" spans="1:6" x14ac:dyDescent="0.25">
      <c r="A518">
        <v>64</v>
      </c>
      <c r="B518" s="2">
        <v>22.22222</v>
      </c>
      <c r="C518" s="2">
        <f t="shared" si="8"/>
        <v>1422.22208</v>
      </c>
      <c r="E518" t="s">
        <v>63</v>
      </c>
    </row>
    <row r="519" spans="1:6" x14ac:dyDescent="0.25">
      <c r="A519">
        <v>65</v>
      </c>
      <c r="B519" s="2">
        <v>22.22222</v>
      </c>
      <c r="C519" s="2">
        <f t="shared" si="8"/>
        <v>1444.4443000000001</v>
      </c>
      <c r="E519">
        <f>517-490</f>
        <v>27</v>
      </c>
    </row>
    <row r="520" spans="1:6" x14ac:dyDescent="0.25">
      <c r="A520">
        <v>65</v>
      </c>
      <c r="B520" s="2">
        <v>22.22222</v>
      </c>
      <c r="C520" s="2">
        <f t="shared" si="8"/>
        <v>1444.4443000000001</v>
      </c>
    </row>
    <row r="521" spans="1:6" x14ac:dyDescent="0.25">
      <c r="A521">
        <v>65</v>
      </c>
      <c r="B521" s="2">
        <v>22.22222</v>
      </c>
      <c r="C521" s="2">
        <f t="shared" si="8"/>
        <v>1444.4443000000001</v>
      </c>
    </row>
    <row r="522" spans="1:6" x14ac:dyDescent="0.25">
      <c r="A522">
        <v>65</v>
      </c>
      <c r="B522" s="2">
        <v>22.22222</v>
      </c>
      <c r="C522" s="2">
        <f t="shared" si="8"/>
        <v>1444.4443000000001</v>
      </c>
    </row>
    <row r="523" spans="1:6" x14ac:dyDescent="0.25">
      <c r="A523">
        <v>65</v>
      </c>
      <c r="B523" s="2">
        <v>22.22222</v>
      </c>
      <c r="C523" s="2">
        <f t="shared" si="8"/>
        <v>1444.4443000000001</v>
      </c>
    </row>
    <row r="524" spans="1:6" x14ac:dyDescent="0.25">
      <c r="A524">
        <v>66</v>
      </c>
      <c r="B524" s="2">
        <v>22.22222</v>
      </c>
      <c r="C524" s="2">
        <f t="shared" si="8"/>
        <v>1466.66652</v>
      </c>
    </row>
    <row r="525" spans="1:6" x14ac:dyDescent="0.25">
      <c r="A525">
        <v>66</v>
      </c>
      <c r="B525" s="2">
        <v>22.22222</v>
      </c>
      <c r="C525" s="2">
        <f t="shared" si="8"/>
        <v>1466.66652</v>
      </c>
    </row>
    <row r="526" spans="1:6" x14ac:dyDescent="0.25">
      <c r="A526">
        <v>66</v>
      </c>
      <c r="B526" s="2">
        <v>22.22222</v>
      </c>
      <c r="C526" s="2">
        <f t="shared" si="8"/>
        <v>1466.66652</v>
      </c>
    </row>
    <row r="527" spans="1:6" x14ac:dyDescent="0.25">
      <c r="A527">
        <v>67</v>
      </c>
      <c r="B527" s="2">
        <v>22.22222</v>
      </c>
      <c r="C527" s="2">
        <f t="shared" si="8"/>
        <v>1488.8887400000001</v>
      </c>
    </row>
    <row r="528" spans="1:6" x14ac:dyDescent="0.25">
      <c r="A528">
        <v>67</v>
      </c>
      <c r="B528" s="2">
        <v>22.22222</v>
      </c>
      <c r="C528" s="2">
        <f t="shared" si="8"/>
        <v>1488.8887400000001</v>
      </c>
    </row>
    <row r="529" spans="1:6" x14ac:dyDescent="0.25">
      <c r="A529">
        <v>67</v>
      </c>
      <c r="B529" s="2">
        <v>22.22222</v>
      </c>
      <c r="C529" s="2">
        <f t="shared" si="8"/>
        <v>1488.8887400000001</v>
      </c>
    </row>
    <row r="530" spans="1:6" x14ac:dyDescent="0.25">
      <c r="A530">
        <v>67</v>
      </c>
      <c r="B530" s="2">
        <v>22.22222</v>
      </c>
      <c r="C530" s="2">
        <f t="shared" si="8"/>
        <v>1488.8887400000001</v>
      </c>
    </row>
    <row r="531" spans="1:6" x14ac:dyDescent="0.25">
      <c r="A531">
        <v>67</v>
      </c>
      <c r="B531" s="2">
        <v>22.22222</v>
      </c>
      <c r="C531" s="2">
        <f t="shared" si="8"/>
        <v>1488.8887400000001</v>
      </c>
    </row>
    <row r="532" spans="1:6" x14ac:dyDescent="0.25">
      <c r="A532">
        <v>67</v>
      </c>
      <c r="B532" s="2">
        <v>22.22222</v>
      </c>
      <c r="C532" s="2">
        <f t="shared" si="8"/>
        <v>1488.8887400000001</v>
      </c>
      <c r="E532">
        <v>1400</v>
      </c>
      <c r="F532">
        <v>15</v>
      </c>
    </row>
    <row r="533" spans="1:6" x14ac:dyDescent="0.25">
      <c r="A533">
        <v>68</v>
      </c>
      <c r="B533" s="2">
        <v>22.22222</v>
      </c>
      <c r="C533" s="2">
        <f t="shared" si="8"/>
        <v>1511.11096</v>
      </c>
      <c r="E533" t="s">
        <v>64</v>
      </c>
    </row>
    <row r="534" spans="1:6" x14ac:dyDescent="0.25">
      <c r="A534">
        <v>68</v>
      </c>
      <c r="B534" s="2">
        <v>22.22222</v>
      </c>
      <c r="C534" s="2">
        <f t="shared" si="8"/>
        <v>1511.11096</v>
      </c>
      <c r="E534">
        <f>532-517</f>
        <v>15</v>
      </c>
    </row>
    <row r="535" spans="1:6" x14ac:dyDescent="0.25">
      <c r="A535">
        <v>68</v>
      </c>
      <c r="B535" s="2">
        <v>22.22222</v>
      </c>
      <c r="C535" s="2">
        <f t="shared" si="8"/>
        <v>1511.11096</v>
      </c>
    </row>
    <row r="536" spans="1:6" x14ac:dyDescent="0.25">
      <c r="A536">
        <v>69</v>
      </c>
      <c r="B536" s="2">
        <v>22.22222</v>
      </c>
      <c r="C536" s="2">
        <f t="shared" si="8"/>
        <v>1533.3331800000001</v>
      </c>
    </row>
    <row r="537" spans="1:6" x14ac:dyDescent="0.25">
      <c r="A537">
        <v>70</v>
      </c>
      <c r="B537" s="2">
        <v>22.22222</v>
      </c>
      <c r="C537" s="2">
        <f t="shared" si="8"/>
        <v>1555.5554</v>
      </c>
    </row>
    <row r="538" spans="1:6" x14ac:dyDescent="0.25">
      <c r="A538">
        <v>70</v>
      </c>
      <c r="B538" s="2">
        <v>22.22222</v>
      </c>
      <c r="C538" s="2">
        <f t="shared" si="8"/>
        <v>1555.5554</v>
      </c>
    </row>
    <row r="539" spans="1:6" x14ac:dyDescent="0.25">
      <c r="A539">
        <v>70</v>
      </c>
      <c r="B539" s="2">
        <v>22.22222</v>
      </c>
      <c r="C539" s="2">
        <f t="shared" si="8"/>
        <v>1555.5554</v>
      </c>
    </row>
    <row r="540" spans="1:6" x14ac:dyDescent="0.25">
      <c r="A540">
        <v>70</v>
      </c>
      <c r="B540" s="2">
        <v>22.22222</v>
      </c>
      <c r="C540" s="2">
        <f t="shared" si="8"/>
        <v>1555.5554</v>
      </c>
    </row>
    <row r="541" spans="1:6" x14ac:dyDescent="0.25">
      <c r="A541">
        <v>71</v>
      </c>
      <c r="B541" s="2">
        <v>22.22222</v>
      </c>
      <c r="C541" s="2">
        <f t="shared" si="8"/>
        <v>1577.7776200000001</v>
      </c>
    </row>
    <row r="542" spans="1:6" x14ac:dyDescent="0.25">
      <c r="A542">
        <v>71</v>
      </c>
      <c r="B542" s="2">
        <v>22.22222</v>
      </c>
      <c r="C542" s="2">
        <f t="shared" si="8"/>
        <v>1577.7776200000001</v>
      </c>
    </row>
    <row r="543" spans="1:6" x14ac:dyDescent="0.25">
      <c r="A543">
        <v>71</v>
      </c>
      <c r="B543" s="2">
        <v>22.22222</v>
      </c>
      <c r="C543" s="2">
        <f t="shared" si="8"/>
        <v>1577.7776200000001</v>
      </c>
    </row>
    <row r="544" spans="1:6" x14ac:dyDescent="0.25">
      <c r="A544">
        <v>71</v>
      </c>
      <c r="B544" s="2">
        <v>22.22222</v>
      </c>
      <c r="C544" s="2">
        <f t="shared" si="8"/>
        <v>1577.7776200000001</v>
      </c>
    </row>
    <row r="545" spans="1:6" x14ac:dyDescent="0.25">
      <c r="A545">
        <v>71</v>
      </c>
      <c r="B545" s="2">
        <v>22.22222</v>
      </c>
      <c r="C545" s="2">
        <f t="shared" ref="C545:C563" si="9">A545*B545</f>
        <v>1577.7776200000001</v>
      </c>
    </row>
    <row r="546" spans="1:6" x14ac:dyDescent="0.25">
      <c r="A546">
        <v>71</v>
      </c>
      <c r="B546" s="2">
        <v>22.22222</v>
      </c>
      <c r="C546" s="2">
        <f t="shared" si="9"/>
        <v>1577.7776200000001</v>
      </c>
    </row>
    <row r="547" spans="1:6" x14ac:dyDescent="0.25">
      <c r="A547">
        <v>72</v>
      </c>
      <c r="B547" s="2">
        <v>22.22222</v>
      </c>
      <c r="C547" s="2">
        <f t="shared" si="9"/>
        <v>1599.9998399999999</v>
      </c>
    </row>
    <row r="548" spans="1:6" x14ac:dyDescent="0.25">
      <c r="A548">
        <v>72</v>
      </c>
      <c r="B548" s="2">
        <v>22.22222</v>
      </c>
      <c r="C548" s="2">
        <f t="shared" si="9"/>
        <v>1599.9998399999999</v>
      </c>
      <c r="E548">
        <v>1500</v>
      </c>
      <c r="F548">
        <v>16</v>
      </c>
    </row>
    <row r="549" spans="1:6" x14ac:dyDescent="0.25">
      <c r="A549">
        <v>73</v>
      </c>
      <c r="B549" s="2">
        <v>22.22222</v>
      </c>
      <c r="C549" s="2">
        <f t="shared" si="9"/>
        <v>1622.2220600000001</v>
      </c>
      <c r="E549" t="s">
        <v>65</v>
      </c>
    </row>
    <row r="550" spans="1:6" x14ac:dyDescent="0.25">
      <c r="A550">
        <v>73</v>
      </c>
      <c r="B550" s="2">
        <v>22.22222</v>
      </c>
      <c r="C550" s="2">
        <f t="shared" si="9"/>
        <v>1622.2220600000001</v>
      </c>
      <c r="E550">
        <f>548-532</f>
        <v>16</v>
      </c>
    </row>
    <row r="551" spans="1:6" x14ac:dyDescent="0.25">
      <c r="A551">
        <v>73</v>
      </c>
      <c r="B551" s="2">
        <v>22.22222</v>
      </c>
      <c r="C551" s="2">
        <f t="shared" si="9"/>
        <v>1622.2220600000001</v>
      </c>
    </row>
    <row r="552" spans="1:6" x14ac:dyDescent="0.25">
      <c r="A552">
        <v>74</v>
      </c>
      <c r="B552" s="2">
        <v>22.22222</v>
      </c>
      <c r="C552" s="2">
        <f t="shared" si="9"/>
        <v>1644.4442799999999</v>
      </c>
    </row>
    <row r="553" spans="1:6" x14ac:dyDescent="0.25">
      <c r="A553">
        <v>74</v>
      </c>
      <c r="B553" s="2">
        <v>22.22222</v>
      </c>
      <c r="C553" s="2">
        <f t="shared" si="9"/>
        <v>1644.4442799999999</v>
      </c>
    </row>
    <row r="554" spans="1:6" x14ac:dyDescent="0.25">
      <c r="A554">
        <v>76</v>
      </c>
      <c r="B554" s="2">
        <v>22.22222</v>
      </c>
      <c r="C554" s="2">
        <f t="shared" si="9"/>
        <v>1688.8887199999999</v>
      </c>
      <c r="E554">
        <v>1600</v>
      </c>
      <c r="F554">
        <v>6</v>
      </c>
    </row>
    <row r="555" spans="1:6" x14ac:dyDescent="0.25">
      <c r="A555">
        <v>78</v>
      </c>
      <c r="B555" s="2">
        <v>22.22222</v>
      </c>
      <c r="C555" s="2">
        <f t="shared" si="9"/>
        <v>1733.3331599999999</v>
      </c>
      <c r="E555" t="s">
        <v>66</v>
      </c>
    </row>
    <row r="556" spans="1:6" x14ac:dyDescent="0.25">
      <c r="A556">
        <v>80</v>
      </c>
      <c r="B556" s="2">
        <v>22.22222</v>
      </c>
      <c r="C556" s="2">
        <f t="shared" si="9"/>
        <v>1777.7775999999999</v>
      </c>
      <c r="E556">
        <f>554-548</f>
        <v>6</v>
      </c>
    </row>
    <row r="557" spans="1:6" x14ac:dyDescent="0.25">
      <c r="A557">
        <v>81</v>
      </c>
      <c r="B557" s="2">
        <v>22.22222</v>
      </c>
      <c r="C557" s="2">
        <f t="shared" si="9"/>
        <v>1799.99982</v>
      </c>
    </row>
    <row r="558" spans="1:6" x14ac:dyDescent="0.25">
      <c r="A558">
        <v>81</v>
      </c>
      <c r="B558" s="2">
        <v>22.22222</v>
      </c>
      <c r="C558" s="2">
        <f t="shared" si="9"/>
        <v>1799.99982</v>
      </c>
      <c r="E558">
        <v>1700</v>
      </c>
      <c r="F558">
        <v>4</v>
      </c>
    </row>
    <row r="559" spans="1:6" x14ac:dyDescent="0.25">
      <c r="A559">
        <v>82</v>
      </c>
      <c r="B559" s="2">
        <v>22.22222</v>
      </c>
      <c r="C559" s="2">
        <f t="shared" si="9"/>
        <v>1822.2220400000001</v>
      </c>
      <c r="E559">
        <v>1800</v>
      </c>
      <c r="F559">
        <v>2</v>
      </c>
    </row>
    <row r="560" spans="1:6" x14ac:dyDescent="0.25">
      <c r="A560">
        <v>83</v>
      </c>
      <c r="B560" s="2">
        <v>22.22222</v>
      </c>
      <c r="C560" s="2">
        <f t="shared" si="9"/>
        <v>1844.44426</v>
      </c>
      <c r="E560">
        <v>1900</v>
      </c>
      <c r="F560">
        <v>3</v>
      </c>
    </row>
    <row r="561" spans="1:15" x14ac:dyDescent="0.25">
      <c r="A561">
        <v>86</v>
      </c>
      <c r="B561" s="2">
        <v>22.22222</v>
      </c>
      <c r="C561" s="2">
        <f t="shared" si="9"/>
        <v>1911.1109200000001</v>
      </c>
    </row>
    <row r="562" spans="1:15" x14ac:dyDescent="0.25">
      <c r="A562">
        <v>88</v>
      </c>
      <c r="B562" s="2">
        <v>22.22222</v>
      </c>
      <c r="C562" s="2">
        <f t="shared" si="9"/>
        <v>1955.5553600000001</v>
      </c>
    </row>
    <row r="563" spans="1:15" x14ac:dyDescent="0.25">
      <c r="A563">
        <v>90</v>
      </c>
      <c r="B563" s="2">
        <v>22.22222</v>
      </c>
      <c r="C563" s="2">
        <f t="shared" si="9"/>
        <v>1999.9998000000001</v>
      </c>
    </row>
    <row r="566" spans="1:15" x14ac:dyDescent="0.25">
      <c r="A566" t="s">
        <v>30</v>
      </c>
      <c r="B566" t="s">
        <v>7</v>
      </c>
      <c r="I566" t="s">
        <v>224</v>
      </c>
      <c r="J566" t="s">
        <v>223</v>
      </c>
      <c r="L566" s="2">
        <v>2000</v>
      </c>
      <c r="M566" s="2" t="s">
        <v>49</v>
      </c>
    </row>
    <row r="567" spans="1:15" x14ac:dyDescent="0.25">
      <c r="D567" s="2">
        <v>1999.999</v>
      </c>
      <c r="E567" s="2" t="s">
        <v>49</v>
      </c>
      <c r="L567" s="2">
        <v>422.2</v>
      </c>
      <c r="M567" s="2" t="s">
        <v>50</v>
      </c>
    </row>
    <row r="568" spans="1:15" x14ac:dyDescent="0.25">
      <c r="A568">
        <v>400</v>
      </c>
      <c r="B568">
        <v>3</v>
      </c>
      <c r="D568" s="2">
        <v>422.2</v>
      </c>
      <c r="E568" s="2" t="s">
        <v>50</v>
      </c>
      <c r="I568">
        <v>400</v>
      </c>
      <c r="J568">
        <v>3</v>
      </c>
      <c r="L568" s="2">
        <f>L566-L567</f>
        <v>1577.8</v>
      </c>
      <c r="M568" s="2" t="s">
        <v>43</v>
      </c>
      <c r="O568">
        <v>1577.8</v>
      </c>
    </row>
    <row r="569" spans="1:15" x14ac:dyDescent="0.25">
      <c r="A569">
        <v>500</v>
      </c>
      <c r="B569">
        <v>13</v>
      </c>
      <c r="D569" s="2">
        <f>D567-D568</f>
        <v>1577.799</v>
      </c>
      <c r="E569" s="2" t="s">
        <v>43</v>
      </c>
      <c r="F569" t="s">
        <v>51</v>
      </c>
      <c r="I569">
        <v>500</v>
      </c>
      <c r="J569">
        <v>13</v>
      </c>
      <c r="L569" s="2" t="s">
        <v>11</v>
      </c>
      <c r="M569">
        <v>307.75565799999998</v>
      </c>
      <c r="O569">
        <v>307.75565799999998</v>
      </c>
    </row>
    <row r="570" spans="1:15" x14ac:dyDescent="0.25">
      <c r="A570">
        <v>600</v>
      </c>
      <c r="B570">
        <v>20</v>
      </c>
      <c r="D570" s="2" t="s">
        <v>11</v>
      </c>
      <c r="E570">
        <v>307.75565799999998</v>
      </c>
      <c r="I570">
        <v>600</v>
      </c>
      <c r="J570">
        <v>20</v>
      </c>
      <c r="L570" t="s">
        <v>44</v>
      </c>
      <c r="M570">
        <v>1577.8</v>
      </c>
      <c r="O570">
        <f>1577.8/307.75</f>
        <v>5.126888708367181</v>
      </c>
    </row>
    <row r="571" spans="1:15" x14ac:dyDescent="0.25">
      <c r="A571">
        <v>700</v>
      </c>
      <c r="B571">
        <v>13</v>
      </c>
      <c r="D571" t="s">
        <v>44</v>
      </c>
      <c r="E571">
        <v>1577.8</v>
      </c>
      <c r="I571">
        <v>700</v>
      </c>
      <c r="J571">
        <v>13</v>
      </c>
      <c r="M571">
        <v>307.75</v>
      </c>
    </row>
    <row r="572" spans="1:15" x14ac:dyDescent="0.25">
      <c r="A572">
        <v>800</v>
      </c>
      <c r="B572">
        <v>5</v>
      </c>
      <c r="E572">
        <v>307.75</v>
      </c>
      <c r="I572">
        <v>800</v>
      </c>
      <c r="J572">
        <v>5</v>
      </c>
      <c r="M572">
        <f>M570/M571</f>
        <v>5.126888708367181</v>
      </c>
    </row>
    <row r="573" spans="1:15" x14ac:dyDescent="0.25">
      <c r="A573">
        <v>900</v>
      </c>
      <c r="B573">
        <v>25</v>
      </c>
      <c r="E573">
        <f>E571/E572</f>
        <v>5.126888708367181</v>
      </c>
      <c r="G573" s="3">
        <v>5.13</v>
      </c>
      <c r="I573">
        <v>900</v>
      </c>
      <c r="J573">
        <v>25</v>
      </c>
    </row>
    <row r="574" spans="1:15" x14ac:dyDescent="0.25">
      <c r="A574">
        <v>1000</v>
      </c>
      <c r="B574">
        <v>32</v>
      </c>
      <c r="D574" t="s">
        <v>45</v>
      </c>
      <c r="G574">
        <v>0.1</v>
      </c>
      <c r="I574">
        <v>1000</v>
      </c>
      <c r="J574">
        <v>32</v>
      </c>
    </row>
    <row r="575" spans="1:15" x14ac:dyDescent="0.25">
      <c r="A575">
        <v>1100</v>
      </c>
      <c r="B575">
        <v>66</v>
      </c>
      <c r="D575" t="s">
        <v>46</v>
      </c>
      <c r="F575">
        <v>6.15</v>
      </c>
      <c r="I575">
        <v>1100</v>
      </c>
      <c r="J575">
        <v>66</v>
      </c>
    </row>
    <row r="576" spans="1:15" x14ac:dyDescent="0.25">
      <c r="A576">
        <v>1200</v>
      </c>
      <c r="B576">
        <v>25</v>
      </c>
      <c r="D576" t="s">
        <v>47</v>
      </c>
      <c r="F576">
        <v>4.9000000000000004</v>
      </c>
      <c r="I576">
        <v>1200</v>
      </c>
      <c r="J576">
        <v>25</v>
      </c>
    </row>
    <row r="577" spans="1:10" x14ac:dyDescent="0.25">
      <c r="A577">
        <v>1300</v>
      </c>
      <c r="B577">
        <v>27</v>
      </c>
      <c r="D577" t="s">
        <v>67</v>
      </c>
      <c r="I577">
        <v>1300</v>
      </c>
      <c r="J577">
        <v>27</v>
      </c>
    </row>
    <row r="578" spans="1:10" x14ac:dyDescent="0.25">
      <c r="A578">
        <v>1400</v>
      </c>
      <c r="B578">
        <v>15</v>
      </c>
      <c r="I578">
        <v>1400</v>
      </c>
      <c r="J578">
        <v>15</v>
      </c>
    </row>
    <row r="579" spans="1:10" x14ac:dyDescent="0.25">
      <c r="A579">
        <v>1500</v>
      </c>
      <c r="B579">
        <v>16</v>
      </c>
      <c r="I579">
        <v>1500</v>
      </c>
      <c r="J579">
        <v>16</v>
      </c>
    </row>
    <row r="580" spans="1:10" x14ac:dyDescent="0.25">
      <c r="A580">
        <v>1600</v>
      </c>
      <c r="B580">
        <v>6</v>
      </c>
      <c r="I580">
        <v>1600</v>
      </c>
      <c r="J580">
        <v>6</v>
      </c>
    </row>
    <row r="581" spans="1:10" x14ac:dyDescent="0.25">
      <c r="A581">
        <v>1700</v>
      </c>
      <c r="B581">
        <v>4</v>
      </c>
      <c r="I581">
        <v>1700</v>
      </c>
      <c r="J581">
        <v>4</v>
      </c>
    </row>
    <row r="582" spans="1:10" x14ac:dyDescent="0.25">
      <c r="A582">
        <v>1800</v>
      </c>
      <c r="B582">
        <v>2</v>
      </c>
      <c r="I582">
        <v>1800</v>
      </c>
      <c r="J582">
        <v>2</v>
      </c>
    </row>
    <row r="583" spans="1:10" x14ac:dyDescent="0.25">
      <c r="A583">
        <v>1900</v>
      </c>
      <c r="B583">
        <v>3</v>
      </c>
      <c r="I583">
        <v>1900</v>
      </c>
      <c r="J583">
        <v>3</v>
      </c>
    </row>
    <row r="584" spans="1:10" x14ac:dyDescent="0.25">
      <c r="A584" t="s">
        <v>48</v>
      </c>
      <c r="B584">
        <f>SUM(B568:B583)</f>
        <v>275</v>
      </c>
    </row>
  </sheetData>
  <sortState xmlns:xlrd2="http://schemas.microsoft.com/office/spreadsheetml/2017/richdata2" ref="A289:C563">
    <sortCondition ref="A289:A563"/>
  </sortState>
  <pageMargins left="0.7" right="0.7" top="0.78740157499999996" bottom="0.78740157499999996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37C5F-BBE4-4222-966D-A798AAA019F6}">
  <dimension ref="A1:F419"/>
  <sheetViews>
    <sheetView workbookViewId="0">
      <selection activeCell="A201" sqref="A201:B204"/>
    </sheetView>
  </sheetViews>
  <sheetFormatPr baseColWidth="10" defaultRowHeight="15" x14ac:dyDescent="0.25"/>
  <sheetData>
    <row r="1" spans="1:4" x14ac:dyDescent="0.25">
      <c r="A1" t="s">
        <v>0</v>
      </c>
      <c r="C1" t="s">
        <v>1</v>
      </c>
      <c r="D1" t="s">
        <v>2</v>
      </c>
    </row>
    <row r="2" spans="1:4" x14ac:dyDescent="0.25">
      <c r="A2" s="1">
        <v>46046</v>
      </c>
      <c r="B2" t="s">
        <v>3</v>
      </c>
      <c r="D2" t="s">
        <v>85</v>
      </c>
    </row>
    <row r="3" spans="1:4" x14ac:dyDescent="0.25">
      <c r="A3" t="s">
        <v>5</v>
      </c>
      <c r="D3" t="s">
        <v>120</v>
      </c>
    </row>
    <row r="5" spans="1:4" x14ac:dyDescent="0.25">
      <c r="A5">
        <v>29</v>
      </c>
      <c r="B5" s="2">
        <v>22.22222</v>
      </c>
      <c r="C5" s="2">
        <f t="shared" ref="C5:C68" si="0">A5*B5</f>
        <v>644.44438000000002</v>
      </c>
    </row>
    <row r="6" spans="1:4" x14ac:dyDescent="0.25">
      <c r="A6">
        <v>45</v>
      </c>
      <c r="B6" s="2">
        <v>22.22222</v>
      </c>
      <c r="C6" s="2">
        <f t="shared" si="0"/>
        <v>999.99990000000003</v>
      </c>
    </row>
    <row r="7" spans="1:4" x14ac:dyDescent="0.25">
      <c r="A7">
        <v>40</v>
      </c>
      <c r="B7" s="2">
        <v>22.22222</v>
      </c>
      <c r="C7" s="2">
        <f t="shared" si="0"/>
        <v>888.88879999999995</v>
      </c>
    </row>
    <row r="8" spans="1:4" x14ac:dyDescent="0.25">
      <c r="A8">
        <v>21</v>
      </c>
      <c r="B8" s="2">
        <v>22.22222</v>
      </c>
      <c r="C8" s="2">
        <f t="shared" si="0"/>
        <v>466.66662000000002</v>
      </c>
    </row>
    <row r="9" spans="1:4" x14ac:dyDescent="0.25">
      <c r="A9">
        <v>60</v>
      </c>
      <c r="B9" s="2">
        <v>22.22222</v>
      </c>
      <c r="C9" s="2">
        <f t="shared" si="0"/>
        <v>1333.3332</v>
      </c>
    </row>
    <row r="10" spans="1:4" x14ac:dyDescent="0.25">
      <c r="A10">
        <v>63</v>
      </c>
      <c r="B10" s="2">
        <v>22.22222</v>
      </c>
      <c r="C10" s="2">
        <f t="shared" si="0"/>
        <v>1399.9998599999999</v>
      </c>
    </row>
    <row r="11" spans="1:4" x14ac:dyDescent="0.25">
      <c r="A11">
        <v>42</v>
      </c>
      <c r="B11" s="2">
        <v>22.22222</v>
      </c>
      <c r="C11" s="2">
        <f t="shared" si="0"/>
        <v>933.33324000000005</v>
      </c>
    </row>
    <row r="12" spans="1:4" x14ac:dyDescent="0.25">
      <c r="A12">
        <v>30</v>
      </c>
      <c r="B12" s="2">
        <v>22.22222</v>
      </c>
      <c r="C12" s="2">
        <f t="shared" si="0"/>
        <v>666.66660000000002</v>
      </c>
    </row>
    <row r="13" spans="1:4" x14ac:dyDescent="0.25">
      <c r="A13">
        <v>42</v>
      </c>
      <c r="B13" s="2">
        <v>22.22222</v>
      </c>
      <c r="C13" s="2">
        <f t="shared" si="0"/>
        <v>933.33324000000005</v>
      </c>
    </row>
    <row r="14" spans="1:4" x14ac:dyDescent="0.25">
      <c r="A14">
        <v>30</v>
      </c>
      <c r="B14" s="2">
        <v>22.22222</v>
      </c>
      <c r="C14" s="2">
        <f t="shared" si="0"/>
        <v>666.66660000000002</v>
      </c>
    </row>
    <row r="15" spans="1:4" x14ac:dyDescent="0.25">
      <c r="A15">
        <v>73</v>
      </c>
      <c r="B15" s="2">
        <v>22.22222</v>
      </c>
      <c r="C15" s="2">
        <f t="shared" si="0"/>
        <v>1622.2220600000001</v>
      </c>
    </row>
    <row r="16" spans="1:4" x14ac:dyDescent="0.25">
      <c r="A16">
        <v>32</v>
      </c>
      <c r="B16" s="2">
        <v>22.22222</v>
      </c>
      <c r="C16" s="2">
        <f t="shared" si="0"/>
        <v>711.11104</v>
      </c>
    </row>
    <row r="17" spans="1:3" x14ac:dyDescent="0.25">
      <c r="A17">
        <v>45</v>
      </c>
      <c r="B17" s="2">
        <v>22.22222</v>
      </c>
      <c r="C17" s="2">
        <f t="shared" si="0"/>
        <v>999.99990000000003</v>
      </c>
    </row>
    <row r="18" spans="1:3" x14ac:dyDescent="0.25">
      <c r="A18">
        <v>60</v>
      </c>
      <c r="B18" s="2">
        <v>22.22222</v>
      </c>
      <c r="C18" s="2">
        <f t="shared" si="0"/>
        <v>1333.3332</v>
      </c>
    </row>
    <row r="19" spans="1:3" x14ac:dyDescent="0.25">
      <c r="A19">
        <v>19</v>
      </c>
      <c r="B19" s="2">
        <v>22.22222</v>
      </c>
      <c r="C19" s="2">
        <f t="shared" si="0"/>
        <v>422.22217999999998</v>
      </c>
    </row>
    <row r="20" spans="1:3" x14ac:dyDescent="0.25">
      <c r="A20">
        <v>53</v>
      </c>
      <c r="B20" s="2">
        <v>22.22222</v>
      </c>
      <c r="C20" s="2">
        <f t="shared" si="0"/>
        <v>1177.77766</v>
      </c>
    </row>
    <row r="21" spans="1:3" x14ac:dyDescent="0.25">
      <c r="A21">
        <v>54</v>
      </c>
      <c r="B21" s="2">
        <v>22.22222</v>
      </c>
      <c r="C21" s="2">
        <f t="shared" si="0"/>
        <v>1199.9998800000001</v>
      </c>
    </row>
    <row r="22" spans="1:3" x14ac:dyDescent="0.25">
      <c r="A22">
        <v>70</v>
      </c>
      <c r="B22" s="2">
        <v>22.22222</v>
      </c>
      <c r="C22" s="2">
        <f t="shared" si="0"/>
        <v>1555.5554</v>
      </c>
    </row>
    <row r="23" spans="1:3" x14ac:dyDescent="0.25">
      <c r="A23">
        <v>63</v>
      </c>
      <c r="B23" s="2">
        <v>22.22222</v>
      </c>
      <c r="C23" s="2">
        <f t="shared" si="0"/>
        <v>1399.9998599999999</v>
      </c>
    </row>
    <row r="24" spans="1:3" x14ac:dyDescent="0.25">
      <c r="A24">
        <v>35</v>
      </c>
      <c r="B24" s="2">
        <v>22.22222</v>
      </c>
      <c r="C24" s="2">
        <f t="shared" si="0"/>
        <v>777.77769999999998</v>
      </c>
    </row>
    <row r="25" spans="1:3" x14ac:dyDescent="0.25">
      <c r="A25">
        <v>37</v>
      </c>
      <c r="B25" s="2">
        <v>22.22222</v>
      </c>
      <c r="C25" s="2">
        <f t="shared" si="0"/>
        <v>822.22213999999997</v>
      </c>
    </row>
    <row r="26" spans="1:3" x14ac:dyDescent="0.25">
      <c r="A26">
        <v>46</v>
      </c>
      <c r="B26" s="2">
        <v>22.22222</v>
      </c>
      <c r="C26" s="2">
        <f t="shared" si="0"/>
        <v>1022.22212</v>
      </c>
    </row>
    <row r="27" spans="1:3" x14ac:dyDescent="0.25">
      <c r="A27">
        <v>30</v>
      </c>
      <c r="B27" s="2">
        <v>22.22222</v>
      </c>
      <c r="C27" s="2">
        <f t="shared" si="0"/>
        <v>666.66660000000002</v>
      </c>
    </row>
    <row r="28" spans="1:3" x14ac:dyDescent="0.25">
      <c r="A28">
        <v>30</v>
      </c>
      <c r="B28" s="2">
        <v>22.22222</v>
      </c>
      <c r="C28" s="2">
        <f t="shared" si="0"/>
        <v>666.66660000000002</v>
      </c>
    </row>
    <row r="29" spans="1:3" x14ac:dyDescent="0.25">
      <c r="A29">
        <v>31</v>
      </c>
      <c r="B29" s="2">
        <v>22.22222</v>
      </c>
      <c r="C29" s="2">
        <f t="shared" si="0"/>
        <v>688.88882000000001</v>
      </c>
    </row>
    <row r="30" spans="1:3" x14ac:dyDescent="0.25">
      <c r="A30">
        <v>65</v>
      </c>
      <c r="B30" s="2">
        <v>22.22222</v>
      </c>
      <c r="C30" s="2">
        <f t="shared" si="0"/>
        <v>1444.4443000000001</v>
      </c>
    </row>
    <row r="31" spans="1:3" x14ac:dyDescent="0.25">
      <c r="A31">
        <v>62</v>
      </c>
      <c r="B31" s="2">
        <v>22.22222</v>
      </c>
      <c r="C31" s="2">
        <f t="shared" si="0"/>
        <v>1377.77764</v>
      </c>
    </row>
    <row r="32" spans="1:3" x14ac:dyDescent="0.25">
      <c r="A32">
        <v>43</v>
      </c>
      <c r="B32" s="2">
        <v>22.22222</v>
      </c>
      <c r="C32" s="2">
        <f t="shared" si="0"/>
        <v>955.55546000000004</v>
      </c>
    </row>
    <row r="33" spans="1:3" x14ac:dyDescent="0.25">
      <c r="A33">
        <v>74</v>
      </c>
      <c r="B33" s="2">
        <v>22.22222</v>
      </c>
      <c r="C33" s="2">
        <f t="shared" si="0"/>
        <v>1644.4442799999999</v>
      </c>
    </row>
    <row r="34" spans="1:3" x14ac:dyDescent="0.25">
      <c r="A34">
        <v>66</v>
      </c>
      <c r="B34" s="2">
        <v>22.22222</v>
      </c>
      <c r="C34" s="2">
        <f t="shared" si="0"/>
        <v>1466.66652</v>
      </c>
    </row>
    <row r="35" spans="1:3" x14ac:dyDescent="0.25">
      <c r="A35">
        <v>66</v>
      </c>
      <c r="B35" s="2">
        <v>22.22222</v>
      </c>
      <c r="C35" s="2">
        <f t="shared" si="0"/>
        <v>1466.66652</v>
      </c>
    </row>
    <row r="36" spans="1:3" x14ac:dyDescent="0.25">
      <c r="A36">
        <v>46</v>
      </c>
      <c r="B36" s="2">
        <v>22.22222</v>
      </c>
      <c r="C36" s="2">
        <f t="shared" si="0"/>
        <v>1022.22212</v>
      </c>
    </row>
    <row r="37" spans="1:3" x14ac:dyDescent="0.25">
      <c r="A37">
        <v>52</v>
      </c>
      <c r="B37" s="2">
        <v>22.22222</v>
      </c>
      <c r="C37" s="2">
        <f t="shared" si="0"/>
        <v>1155.5554400000001</v>
      </c>
    </row>
    <row r="38" spans="1:3" x14ac:dyDescent="0.25">
      <c r="A38">
        <v>42</v>
      </c>
      <c r="B38" s="2">
        <v>22.22222</v>
      </c>
      <c r="C38" s="2">
        <f t="shared" si="0"/>
        <v>933.33324000000005</v>
      </c>
    </row>
    <row r="39" spans="1:3" x14ac:dyDescent="0.25">
      <c r="A39">
        <v>35</v>
      </c>
      <c r="B39" s="2">
        <v>22.22222</v>
      </c>
      <c r="C39" s="2">
        <f t="shared" si="0"/>
        <v>777.77769999999998</v>
      </c>
    </row>
    <row r="40" spans="1:3" x14ac:dyDescent="0.25">
      <c r="A40">
        <v>45</v>
      </c>
      <c r="B40" s="2">
        <v>22.22222</v>
      </c>
      <c r="C40" s="2">
        <f t="shared" si="0"/>
        <v>999.99990000000003</v>
      </c>
    </row>
    <row r="41" spans="1:3" x14ac:dyDescent="0.25">
      <c r="A41">
        <v>38</v>
      </c>
      <c r="B41" s="2">
        <v>22.22222</v>
      </c>
      <c r="C41" s="2">
        <f t="shared" si="0"/>
        <v>844.44435999999996</v>
      </c>
    </row>
    <row r="42" spans="1:3" x14ac:dyDescent="0.25">
      <c r="A42">
        <v>77</v>
      </c>
      <c r="B42" s="2">
        <v>22.22222</v>
      </c>
      <c r="C42" s="2">
        <f t="shared" si="0"/>
        <v>1711.11094</v>
      </c>
    </row>
    <row r="43" spans="1:3" x14ac:dyDescent="0.25">
      <c r="A43">
        <v>60</v>
      </c>
      <c r="B43" s="2">
        <v>22.22222</v>
      </c>
      <c r="C43" s="2">
        <f t="shared" si="0"/>
        <v>1333.3332</v>
      </c>
    </row>
    <row r="44" spans="1:3" x14ac:dyDescent="0.25">
      <c r="A44">
        <v>25</v>
      </c>
      <c r="B44" s="2">
        <v>22.22222</v>
      </c>
      <c r="C44" s="2">
        <f t="shared" si="0"/>
        <v>555.55550000000005</v>
      </c>
    </row>
    <row r="45" spans="1:3" x14ac:dyDescent="0.25">
      <c r="A45">
        <v>66</v>
      </c>
      <c r="B45" s="2">
        <v>22.22222</v>
      </c>
      <c r="C45" s="2">
        <f t="shared" si="0"/>
        <v>1466.66652</v>
      </c>
    </row>
    <row r="46" spans="1:3" x14ac:dyDescent="0.25">
      <c r="A46">
        <v>29</v>
      </c>
      <c r="B46" s="2">
        <v>22.22222</v>
      </c>
      <c r="C46" s="2">
        <f t="shared" si="0"/>
        <v>644.44438000000002</v>
      </c>
    </row>
    <row r="47" spans="1:3" x14ac:dyDescent="0.25">
      <c r="A47">
        <v>45</v>
      </c>
      <c r="B47" s="2">
        <v>22.22222</v>
      </c>
      <c r="C47" s="2">
        <f t="shared" si="0"/>
        <v>999.99990000000003</v>
      </c>
    </row>
    <row r="48" spans="1:3" x14ac:dyDescent="0.25">
      <c r="A48">
        <v>20</v>
      </c>
      <c r="B48" s="2">
        <v>22.22222</v>
      </c>
      <c r="C48" s="2">
        <f t="shared" si="0"/>
        <v>444.44439999999997</v>
      </c>
    </row>
    <row r="49" spans="1:3" x14ac:dyDescent="0.25">
      <c r="A49">
        <v>17</v>
      </c>
      <c r="B49" s="2">
        <v>22.22222</v>
      </c>
      <c r="C49" s="2">
        <f t="shared" si="0"/>
        <v>377.77773999999999</v>
      </c>
    </row>
    <row r="50" spans="1:3" x14ac:dyDescent="0.25">
      <c r="A50">
        <v>56</v>
      </c>
      <c r="B50" s="2">
        <v>22.22222</v>
      </c>
      <c r="C50" s="2">
        <f t="shared" si="0"/>
        <v>1244.4443200000001</v>
      </c>
    </row>
    <row r="51" spans="1:3" x14ac:dyDescent="0.25">
      <c r="A51">
        <v>31</v>
      </c>
      <c r="B51" s="2">
        <v>22.22222</v>
      </c>
      <c r="C51" s="2">
        <f t="shared" si="0"/>
        <v>688.88882000000001</v>
      </c>
    </row>
    <row r="52" spans="1:3" x14ac:dyDescent="0.25">
      <c r="A52">
        <v>72</v>
      </c>
      <c r="B52" s="2">
        <v>22.22222</v>
      </c>
      <c r="C52" s="2">
        <f t="shared" si="0"/>
        <v>1599.9998399999999</v>
      </c>
    </row>
    <row r="53" spans="1:3" x14ac:dyDescent="0.25">
      <c r="A53">
        <v>72</v>
      </c>
      <c r="B53" s="2">
        <v>22.22222</v>
      </c>
      <c r="C53" s="2">
        <f t="shared" si="0"/>
        <v>1599.9998399999999</v>
      </c>
    </row>
    <row r="54" spans="1:3" x14ac:dyDescent="0.25">
      <c r="A54">
        <v>27</v>
      </c>
      <c r="B54" s="2">
        <v>22.22222</v>
      </c>
      <c r="C54" s="2">
        <f t="shared" si="0"/>
        <v>599.99994000000004</v>
      </c>
    </row>
    <row r="55" spans="1:3" x14ac:dyDescent="0.25">
      <c r="A55">
        <v>32</v>
      </c>
      <c r="B55" s="2">
        <v>22.22222</v>
      </c>
      <c r="C55" s="2">
        <f t="shared" si="0"/>
        <v>711.11104</v>
      </c>
    </row>
    <row r="56" spans="1:3" x14ac:dyDescent="0.25">
      <c r="A56">
        <v>40</v>
      </c>
      <c r="B56" s="2">
        <v>22.22222</v>
      </c>
      <c r="C56" s="2">
        <f t="shared" si="0"/>
        <v>888.88879999999995</v>
      </c>
    </row>
    <row r="57" spans="1:3" x14ac:dyDescent="0.25">
      <c r="A57">
        <v>59</v>
      </c>
      <c r="B57" s="2">
        <v>22.22222</v>
      </c>
      <c r="C57" s="2">
        <f t="shared" si="0"/>
        <v>1311.1109799999999</v>
      </c>
    </row>
    <row r="58" spans="1:3" x14ac:dyDescent="0.25">
      <c r="A58">
        <v>54</v>
      </c>
      <c r="B58" s="2">
        <v>22.22222</v>
      </c>
      <c r="C58" s="2">
        <f t="shared" si="0"/>
        <v>1199.9998800000001</v>
      </c>
    </row>
    <row r="59" spans="1:3" x14ac:dyDescent="0.25">
      <c r="A59">
        <v>30</v>
      </c>
      <c r="B59" s="2">
        <v>22.22222</v>
      </c>
      <c r="C59" s="2">
        <f t="shared" si="0"/>
        <v>666.66660000000002</v>
      </c>
    </row>
    <row r="60" spans="1:3" x14ac:dyDescent="0.25">
      <c r="A60">
        <v>30</v>
      </c>
      <c r="B60" s="2">
        <v>22.22222</v>
      </c>
      <c r="C60" s="2">
        <f t="shared" si="0"/>
        <v>666.66660000000002</v>
      </c>
    </row>
    <row r="61" spans="1:3" x14ac:dyDescent="0.25">
      <c r="A61">
        <v>27</v>
      </c>
      <c r="B61" s="2">
        <v>22.22222</v>
      </c>
      <c r="C61" s="2">
        <f t="shared" si="0"/>
        <v>599.99994000000004</v>
      </c>
    </row>
    <row r="62" spans="1:3" x14ac:dyDescent="0.25">
      <c r="A62">
        <v>73</v>
      </c>
      <c r="B62" s="2">
        <v>22.22222</v>
      </c>
      <c r="C62" s="2">
        <f t="shared" si="0"/>
        <v>1622.2220600000001</v>
      </c>
    </row>
    <row r="63" spans="1:3" x14ac:dyDescent="0.25">
      <c r="A63">
        <v>46</v>
      </c>
      <c r="B63" s="2">
        <v>22.22222</v>
      </c>
      <c r="C63" s="2">
        <f t="shared" si="0"/>
        <v>1022.22212</v>
      </c>
    </row>
    <row r="64" spans="1:3" x14ac:dyDescent="0.25">
      <c r="A64">
        <v>32</v>
      </c>
      <c r="B64" s="2">
        <v>22.22222</v>
      </c>
      <c r="C64" s="2">
        <f t="shared" si="0"/>
        <v>711.11104</v>
      </c>
    </row>
    <row r="65" spans="1:3" x14ac:dyDescent="0.25">
      <c r="A65">
        <v>57</v>
      </c>
      <c r="B65" s="2">
        <v>22.22222</v>
      </c>
      <c r="C65" s="2">
        <f t="shared" si="0"/>
        <v>1266.6665399999999</v>
      </c>
    </row>
    <row r="66" spans="1:3" x14ac:dyDescent="0.25">
      <c r="A66">
        <v>16</v>
      </c>
      <c r="B66" s="2">
        <v>22.22222</v>
      </c>
      <c r="C66" s="2">
        <f t="shared" si="0"/>
        <v>355.55552</v>
      </c>
    </row>
    <row r="67" spans="1:3" x14ac:dyDescent="0.25">
      <c r="A67">
        <v>29</v>
      </c>
      <c r="B67" s="2">
        <v>22.22222</v>
      </c>
      <c r="C67" s="2">
        <f t="shared" si="0"/>
        <v>644.44438000000002</v>
      </c>
    </row>
    <row r="68" spans="1:3" x14ac:dyDescent="0.25">
      <c r="A68">
        <v>51</v>
      </c>
      <c r="B68" s="2">
        <v>22.22222</v>
      </c>
      <c r="C68" s="2">
        <f t="shared" si="0"/>
        <v>1133.33322</v>
      </c>
    </row>
    <row r="69" spans="1:3" x14ac:dyDescent="0.25">
      <c r="A69">
        <v>59</v>
      </c>
      <c r="B69" s="2">
        <v>22.22222</v>
      </c>
      <c r="C69" s="2">
        <f t="shared" ref="C69:C132" si="1">A69*B69</f>
        <v>1311.1109799999999</v>
      </c>
    </row>
    <row r="70" spans="1:3" x14ac:dyDescent="0.25">
      <c r="A70">
        <v>30</v>
      </c>
      <c r="B70" s="2">
        <v>22.22222</v>
      </c>
      <c r="C70" s="2">
        <f t="shared" si="1"/>
        <v>666.66660000000002</v>
      </c>
    </row>
    <row r="71" spans="1:3" x14ac:dyDescent="0.25">
      <c r="A71">
        <v>33</v>
      </c>
      <c r="B71" s="2">
        <v>22.22222</v>
      </c>
      <c r="C71" s="2">
        <f t="shared" si="1"/>
        <v>733.33326</v>
      </c>
    </row>
    <row r="72" spans="1:3" x14ac:dyDescent="0.25">
      <c r="A72">
        <v>62</v>
      </c>
      <c r="B72" s="2">
        <v>22.22222</v>
      </c>
      <c r="C72" s="2">
        <f t="shared" si="1"/>
        <v>1377.77764</v>
      </c>
    </row>
    <row r="73" spans="1:3" x14ac:dyDescent="0.25">
      <c r="A73">
        <v>54</v>
      </c>
      <c r="B73" s="2">
        <v>22.22222</v>
      </c>
      <c r="C73" s="2">
        <f t="shared" si="1"/>
        <v>1199.9998800000001</v>
      </c>
    </row>
    <row r="74" spans="1:3" x14ac:dyDescent="0.25">
      <c r="A74">
        <v>45</v>
      </c>
      <c r="B74" s="2">
        <v>22.22222</v>
      </c>
      <c r="C74" s="2">
        <f t="shared" si="1"/>
        <v>999.99990000000003</v>
      </c>
    </row>
    <row r="75" spans="1:3" x14ac:dyDescent="0.25">
      <c r="A75">
        <v>34</v>
      </c>
      <c r="B75" s="2">
        <v>22.22222</v>
      </c>
      <c r="C75" s="2">
        <f t="shared" si="1"/>
        <v>755.55547999999999</v>
      </c>
    </row>
    <row r="76" spans="1:3" x14ac:dyDescent="0.25">
      <c r="A76">
        <v>35</v>
      </c>
      <c r="B76" s="2">
        <v>22.22222</v>
      </c>
      <c r="C76" s="2">
        <f t="shared" si="1"/>
        <v>777.77769999999998</v>
      </c>
    </row>
    <row r="77" spans="1:3" x14ac:dyDescent="0.25">
      <c r="A77">
        <v>72</v>
      </c>
      <c r="B77" s="2">
        <v>22.22222</v>
      </c>
      <c r="C77" s="2">
        <f t="shared" si="1"/>
        <v>1599.9998399999999</v>
      </c>
    </row>
    <row r="78" spans="1:3" x14ac:dyDescent="0.25">
      <c r="A78">
        <v>58</v>
      </c>
      <c r="B78" s="2">
        <v>22.22222</v>
      </c>
      <c r="C78" s="2">
        <f t="shared" si="1"/>
        <v>1288.88876</v>
      </c>
    </row>
    <row r="79" spans="1:3" x14ac:dyDescent="0.25">
      <c r="A79">
        <v>26</v>
      </c>
      <c r="B79" s="2">
        <v>22.22222</v>
      </c>
      <c r="C79" s="2">
        <f t="shared" si="1"/>
        <v>577.77772000000004</v>
      </c>
    </row>
    <row r="80" spans="1:3" x14ac:dyDescent="0.25">
      <c r="A80">
        <v>28</v>
      </c>
      <c r="B80" s="2">
        <v>22.22222</v>
      </c>
      <c r="C80" s="2">
        <f t="shared" si="1"/>
        <v>622.22216000000003</v>
      </c>
    </row>
    <row r="81" spans="1:3" x14ac:dyDescent="0.25">
      <c r="A81">
        <v>30</v>
      </c>
      <c r="B81" s="2">
        <v>22.22222</v>
      </c>
      <c r="C81" s="2">
        <f t="shared" si="1"/>
        <v>666.66660000000002</v>
      </c>
    </row>
    <row r="82" spans="1:3" x14ac:dyDescent="0.25">
      <c r="A82">
        <v>31</v>
      </c>
      <c r="B82" s="2">
        <v>22.22222</v>
      </c>
      <c r="C82" s="2">
        <f t="shared" si="1"/>
        <v>688.88882000000001</v>
      </c>
    </row>
    <row r="83" spans="1:3" x14ac:dyDescent="0.25">
      <c r="A83">
        <v>31</v>
      </c>
      <c r="B83" s="2">
        <v>22.22222</v>
      </c>
      <c r="C83" s="2">
        <f t="shared" si="1"/>
        <v>688.88882000000001</v>
      </c>
    </row>
    <row r="84" spans="1:3" x14ac:dyDescent="0.25">
      <c r="A84">
        <v>47</v>
      </c>
      <c r="B84" s="2">
        <v>22.22222</v>
      </c>
      <c r="C84" s="2">
        <f t="shared" si="1"/>
        <v>1044.44434</v>
      </c>
    </row>
    <row r="85" spans="1:3" x14ac:dyDescent="0.25">
      <c r="A85">
        <v>18</v>
      </c>
      <c r="B85" s="2">
        <v>22.22222</v>
      </c>
      <c r="C85" s="2">
        <f t="shared" si="1"/>
        <v>399.99995999999999</v>
      </c>
    </row>
    <row r="86" spans="1:3" x14ac:dyDescent="0.25">
      <c r="A86">
        <v>60</v>
      </c>
      <c r="B86" s="2">
        <v>22.22222</v>
      </c>
      <c r="C86" s="2">
        <f t="shared" si="1"/>
        <v>1333.3332</v>
      </c>
    </row>
    <row r="87" spans="1:3" x14ac:dyDescent="0.25">
      <c r="A87">
        <v>50</v>
      </c>
      <c r="B87" s="2">
        <v>22.22222</v>
      </c>
      <c r="C87" s="2">
        <f t="shared" si="1"/>
        <v>1111.1110000000001</v>
      </c>
    </row>
    <row r="88" spans="1:3" x14ac:dyDescent="0.25">
      <c r="A88">
        <v>48</v>
      </c>
      <c r="B88" s="2">
        <v>22.22222</v>
      </c>
      <c r="C88" s="2">
        <f t="shared" si="1"/>
        <v>1066.6665600000001</v>
      </c>
    </row>
    <row r="89" spans="1:3" x14ac:dyDescent="0.25">
      <c r="A89">
        <v>37</v>
      </c>
      <c r="B89" s="2">
        <v>22.22222</v>
      </c>
      <c r="C89" s="2">
        <f t="shared" si="1"/>
        <v>822.22213999999997</v>
      </c>
    </row>
    <row r="90" spans="1:3" x14ac:dyDescent="0.25">
      <c r="A90">
        <v>29</v>
      </c>
      <c r="B90" s="2">
        <v>22.22222</v>
      </c>
      <c r="C90" s="2">
        <f t="shared" si="1"/>
        <v>644.44438000000002</v>
      </c>
    </row>
    <row r="91" spans="1:3" x14ac:dyDescent="0.25">
      <c r="A91">
        <v>55</v>
      </c>
      <c r="B91" s="2">
        <v>22.22222</v>
      </c>
      <c r="C91" s="2">
        <f t="shared" si="1"/>
        <v>1222.2221</v>
      </c>
    </row>
    <row r="92" spans="1:3" x14ac:dyDescent="0.25">
      <c r="A92">
        <v>77</v>
      </c>
      <c r="B92" s="2">
        <v>22.22222</v>
      </c>
      <c r="C92" s="2">
        <f t="shared" si="1"/>
        <v>1711.11094</v>
      </c>
    </row>
    <row r="93" spans="1:3" x14ac:dyDescent="0.25">
      <c r="A93">
        <v>51</v>
      </c>
      <c r="B93" s="2">
        <v>22.22222</v>
      </c>
      <c r="C93" s="2">
        <f t="shared" si="1"/>
        <v>1133.33322</v>
      </c>
    </row>
    <row r="94" spans="1:3" x14ac:dyDescent="0.25">
      <c r="A94">
        <v>42</v>
      </c>
      <c r="B94" s="2">
        <v>22.22222</v>
      </c>
      <c r="C94" s="2">
        <f t="shared" si="1"/>
        <v>933.33324000000005</v>
      </c>
    </row>
    <row r="95" spans="1:3" x14ac:dyDescent="0.25">
      <c r="A95">
        <v>70</v>
      </c>
      <c r="B95" s="2">
        <v>22.22222</v>
      </c>
      <c r="C95" s="2">
        <f t="shared" si="1"/>
        <v>1555.5554</v>
      </c>
    </row>
    <row r="96" spans="1:3" x14ac:dyDescent="0.25">
      <c r="A96">
        <v>24</v>
      </c>
      <c r="B96" s="2">
        <v>22.22222</v>
      </c>
      <c r="C96" s="2">
        <f t="shared" si="1"/>
        <v>533.33328000000006</v>
      </c>
    </row>
    <row r="97" spans="1:3" x14ac:dyDescent="0.25">
      <c r="A97">
        <v>44</v>
      </c>
      <c r="B97" s="2">
        <v>22.22222</v>
      </c>
      <c r="C97" s="2">
        <f t="shared" si="1"/>
        <v>977.77768000000003</v>
      </c>
    </row>
    <row r="98" spans="1:3" x14ac:dyDescent="0.25">
      <c r="A98">
        <v>55</v>
      </c>
      <c r="B98" s="2">
        <v>22.22222</v>
      </c>
      <c r="C98" s="2">
        <f t="shared" si="1"/>
        <v>1222.2221</v>
      </c>
    </row>
    <row r="99" spans="1:3" x14ac:dyDescent="0.25">
      <c r="A99">
        <v>24</v>
      </c>
      <c r="B99" s="2">
        <v>22.22222</v>
      </c>
      <c r="C99" s="2">
        <f t="shared" si="1"/>
        <v>533.33328000000006</v>
      </c>
    </row>
    <row r="100" spans="1:3" x14ac:dyDescent="0.25">
      <c r="A100">
        <v>16</v>
      </c>
      <c r="B100" s="2">
        <v>22.22222</v>
      </c>
      <c r="C100" s="2">
        <f t="shared" si="1"/>
        <v>355.55552</v>
      </c>
    </row>
    <row r="101" spans="1:3" x14ac:dyDescent="0.25">
      <c r="A101">
        <v>76</v>
      </c>
      <c r="B101" s="2">
        <v>22.22222</v>
      </c>
      <c r="C101" s="2">
        <f t="shared" si="1"/>
        <v>1688.8887199999999</v>
      </c>
    </row>
    <row r="102" spans="1:3" x14ac:dyDescent="0.25">
      <c r="A102">
        <v>49</v>
      </c>
      <c r="B102" s="2">
        <v>22.22222</v>
      </c>
      <c r="C102" s="2">
        <f t="shared" si="1"/>
        <v>1088.88878</v>
      </c>
    </row>
    <row r="103" spans="1:3" x14ac:dyDescent="0.25">
      <c r="A103">
        <v>65</v>
      </c>
      <c r="B103" s="2">
        <v>22.22222</v>
      </c>
      <c r="C103" s="2">
        <f t="shared" si="1"/>
        <v>1444.4443000000001</v>
      </c>
    </row>
    <row r="104" spans="1:3" x14ac:dyDescent="0.25">
      <c r="A104">
        <v>36</v>
      </c>
      <c r="B104" s="2">
        <v>22.22222</v>
      </c>
      <c r="C104" s="2">
        <f t="shared" si="1"/>
        <v>799.99991999999997</v>
      </c>
    </row>
    <row r="105" spans="1:3" x14ac:dyDescent="0.25">
      <c r="A105">
        <v>40</v>
      </c>
      <c r="B105" s="2">
        <v>22.22222</v>
      </c>
      <c r="C105" s="2">
        <f t="shared" si="1"/>
        <v>888.88879999999995</v>
      </c>
    </row>
    <row r="106" spans="1:3" x14ac:dyDescent="0.25">
      <c r="A106">
        <v>39</v>
      </c>
      <c r="B106" s="2">
        <v>22.22222</v>
      </c>
      <c r="C106" s="2">
        <f t="shared" si="1"/>
        <v>866.66657999999995</v>
      </c>
    </row>
    <row r="107" spans="1:3" x14ac:dyDescent="0.25">
      <c r="A107">
        <v>71</v>
      </c>
      <c r="B107" s="2">
        <v>22.22222</v>
      </c>
      <c r="C107" s="2">
        <f t="shared" si="1"/>
        <v>1577.7776200000001</v>
      </c>
    </row>
    <row r="108" spans="1:3" x14ac:dyDescent="0.25">
      <c r="A108">
        <v>60</v>
      </c>
      <c r="B108" s="2">
        <v>22.22222</v>
      </c>
      <c r="C108" s="2">
        <f t="shared" si="1"/>
        <v>1333.3332</v>
      </c>
    </row>
    <row r="109" spans="1:3" x14ac:dyDescent="0.25">
      <c r="A109">
        <v>47</v>
      </c>
      <c r="B109" s="2">
        <v>22.22222</v>
      </c>
      <c r="C109" s="2">
        <f t="shared" si="1"/>
        <v>1044.44434</v>
      </c>
    </row>
    <row r="110" spans="1:3" x14ac:dyDescent="0.25">
      <c r="A110">
        <v>57</v>
      </c>
      <c r="B110" s="2">
        <v>22.22222</v>
      </c>
      <c r="C110" s="2">
        <f t="shared" si="1"/>
        <v>1266.6665399999999</v>
      </c>
    </row>
    <row r="111" spans="1:3" x14ac:dyDescent="0.25">
      <c r="A111">
        <v>78</v>
      </c>
      <c r="B111" s="2">
        <v>22.22222</v>
      </c>
      <c r="C111" s="2">
        <f t="shared" si="1"/>
        <v>1733.3331599999999</v>
      </c>
    </row>
    <row r="112" spans="1:3" x14ac:dyDescent="0.25">
      <c r="A112">
        <v>46</v>
      </c>
      <c r="B112" s="2">
        <v>22.22222</v>
      </c>
      <c r="C112" s="2">
        <f t="shared" si="1"/>
        <v>1022.22212</v>
      </c>
    </row>
    <row r="113" spans="1:3" x14ac:dyDescent="0.25">
      <c r="A113">
        <v>19</v>
      </c>
      <c r="B113" s="2">
        <v>22.22222</v>
      </c>
      <c r="C113" s="2">
        <f t="shared" si="1"/>
        <v>422.22217999999998</v>
      </c>
    </row>
    <row r="114" spans="1:3" x14ac:dyDescent="0.25">
      <c r="A114">
        <v>56</v>
      </c>
      <c r="B114" s="2">
        <v>22.22222</v>
      </c>
      <c r="C114" s="2">
        <f t="shared" si="1"/>
        <v>1244.4443200000001</v>
      </c>
    </row>
    <row r="115" spans="1:3" x14ac:dyDescent="0.25">
      <c r="A115">
        <v>29</v>
      </c>
      <c r="B115" s="2">
        <v>22.22222</v>
      </c>
      <c r="C115" s="2">
        <f t="shared" si="1"/>
        <v>644.44438000000002</v>
      </c>
    </row>
    <row r="116" spans="1:3" x14ac:dyDescent="0.25">
      <c r="A116">
        <v>57</v>
      </c>
      <c r="B116" s="2">
        <v>22.22222</v>
      </c>
      <c r="C116" s="2">
        <f t="shared" si="1"/>
        <v>1266.6665399999999</v>
      </c>
    </row>
    <row r="117" spans="1:3" x14ac:dyDescent="0.25">
      <c r="A117">
        <v>30</v>
      </c>
      <c r="B117" s="2">
        <v>22.22222</v>
      </c>
      <c r="C117" s="2">
        <f t="shared" si="1"/>
        <v>666.66660000000002</v>
      </c>
    </row>
    <row r="118" spans="1:3" x14ac:dyDescent="0.25">
      <c r="A118">
        <v>38</v>
      </c>
      <c r="B118" s="2">
        <v>22.22222</v>
      </c>
      <c r="C118" s="2">
        <f t="shared" si="1"/>
        <v>844.44435999999996</v>
      </c>
    </row>
    <row r="119" spans="1:3" x14ac:dyDescent="0.25">
      <c r="A119">
        <v>42</v>
      </c>
      <c r="B119" s="2">
        <v>22.22222</v>
      </c>
      <c r="C119" s="2">
        <f t="shared" si="1"/>
        <v>933.33324000000005</v>
      </c>
    </row>
    <row r="120" spans="1:3" x14ac:dyDescent="0.25">
      <c r="A120">
        <v>62</v>
      </c>
      <c r="B120" s="2">
        <v>22.22222</v>
      </c>
      <c r="C120" s="2">
        <f t="shared" si="1"/>
        <v>1377.77764</v>
      </c>
    </row>
    <row r="121" spans="1:3" x14ac:dyDescent="0.25">
      <c r="A121">
        <v>18</v>
      </c>
      <c r="B121" s="2">
        <v>22.22222</v>
      </c>
      <c r="C121" s="2">
        <f t="shared" si="1"/>
        <v>399.99995999999999</v>
      </c>
    </row>
    <row r="122" spans="1:3" x14ac:dyDescent="0.25">
      <c r="A122">
        <v>53</v>
      </c>
      <c r="B122" s="2">
        <v>22.22222</v>
      </c>
      <c r="C122" s="2">
        <f t="shared" si="1"/>
        <v>1177.77766</v>
      </c>
    </row>
    <row r="123" spans="1:3" x14ac:dyDescent="0.25">
      <c r="A123">
        <v>42</v>
      </c>
      <c r="B123" s="2">
        <v>22.22222</v>
      </c>
      <c r="C123" s="2">
        <f t="shared" si="1"/>
        <v>933.33324000000005</v>
      </c>
    </row>
    <row r="124" spans="1:3" x14ac:dyDescent="0.25">
      <c r="A124">
        <v>60</v>
      </c>
      <c r="B124" s="2">
        <v>22.22222</v>
      </c>
      <c r="C124" s="2">
        <f t="shared" si="1"/>
        <v>1333.3332</v>
      </c>
    </row>
    <row r="125" spans="1:3" x14ac:dyDescent="0.25">
      <c r="A125">
        <v>32</v>
      </c>
      <c r="B125" s="2">
        <v>22.22222</v>
      </c>
      <c r="C125" s="2">
        <f t="shared" si="1"/>
        <v>711.11104</v>
      </c>
    </row>
    <row r="126" spans="1:3" x14ac:dyDescent="0.25">
      <c r="A126">
        <v>45</v>
      </c>
      <c r="B126" s="2">
        <v>22.22222</v>
      </c>
      <c r="C126" s="2">
        <f t="shared" si="1"/>
        <v>999.99990000000003</v>
      </c>
    </row>
    <row r="127" spans="1:3" x14ac:dyDescent="0.25">
      <c r="A127">
        <v>57</v>
      </c>
      <c r="B127" s="2">
        <v>22.22222</v>
      </c>
      <c r="C127" s="2">
        <f t="shared" si="1"/>
        <v>1266.6665399999999</v>
      </c>
    </row>
    <row r="128" spans="1:3" x14ac:dyDescent="0.25">
      <c r="A128">
        <v>67</v>
      </c>
      <c r="B128" s="2">
        <v>22.22222</v>
      </c>
      <c r="C128" s="2">
        <f t="shared" si="1"/>
        <v>1488.8887400000001</v>
      </c>
    </row>
    <row r="129" spans="1:3" x14ac:dyDescent="0.25">
      <c r="A129">
        <v>48</v>
      </c>
      <c r="B129" s="2">
        <v>22.22222</v>
      </c>
      <c r="C129" s="2">
        <f t="shared" si="1"/>
        <v>1066.6665600000001</v>
      </c>
    </row>
    <row r="130" spans="1:3" x14ac:dyDescent="0.25">
      <c r="A130">
        <v>28</v>
      </c>
      <c r="B130" s="2">
        <v>22.22222</v>
      </c>
      <c r="C130" s="2">
        <f t="shared" si="1"/>
        <v>622.22216000000003</v>
      </c>
    </row>
    <row r="131" spans="1:3" x14ac:dyDescent="0.25">
      <c r="A131">
        <v>65</v>
      </c>
      <c r="B131" s="2">
        <v>22.22222</v>
      </c>
      <c r="C131" s="2">
        <f t="shared" si="1"/>
        <v>1444.4443000000001</v>
      </c>
    </row>
    <row r="132" spans="1:3" x14ac:dyDescent="0.25">
      <c r="A132">
        <v>28</v>
      </c>
      <c r="B132" s="2">
        <v>22.22222</v>
      </c>
      <c r="C132" s="2">
        <f t="shared" si="1"/>
        <v>622.22216000000003</v>
      </c>
    </row>
    <row r="133" spans="1:3" x14ac:dyDescent="0.25">
      <c r="A133">
        <v>80</v>
      </c>
      <c r="B133" s="2">
        <v>22.22222</v>
      </c>
      <c r="C133" s="2">
        <f t="shared" ref="C133:C196" si="2">A133*B133</f>
        <v>1777.7775999999999</v>
      </c>
    </row>
    <row r="134" spans="1:3" x14ac:dyDescent="0.25">
      <c r="A134">
        <v>57</v>
      </c>
      <c r="B134" s="2">
        <v>22.22222</v>
      </c>
      <c r="C134" s="2">
        <f t="shared" si="2"/>
        <v>1266.6665399999999</v>
      </c>
    </row>
    <row r="135" spans="1:3" x14ac:dyDescent="0.25">
      <c r="A135">
        <v>59</v>
      </c>
      <c r="B135" s="2">
        <v>22.22222</v>
      </c>
      <c r="C135" s="2">
        <f t="shared" si="2"/>
        <v>1311.1109799999999</v>
      </c>
    </row>
    <row r="136" spans="1:3" x14ac:dyDescent="0.25">
      <c r="A136">
        <v>37</v>
      </c>
      <c r="B136" s="2">
        <v>22.22222</v>
      </c>
      <c r="C136" s="2">
        <f t="shared" si="2"/>
        <v>822.22213999999997</v>
      </c>
    </row>
    <row r="137" spans="1:3" x14ac:dyDescent="0.25">
      <c r="A137">
        <v>67</v>
      </c>
      <c r="B137" s="2">
        <v>22.22222</v>
      </c>
      <c r="C137" s="2">
        <f t="shared" si="2"/>
        <v>1488.8887400000001</v>
      </c>
    </row>
    <row r="138" spans="1:3" x14ac:dyDescent="0.25">
      <c r="A138">
        <v>30</v>
      </c>
      <c r="B138" s="2">
        <v>22.22222</v>
      </c>
      <c r="C138" s="2">
        <f t="shared" si="2"/>
        <v>666.66660000000002</v>
      </c>
    </row>
    <row r="139" spans="1:3" x14ac:dyDescent="0.25">
      <c r="A139">
        <v>31</v>
      </c>
      <c r="B139" s="2">
        <v>22.22222</v>
      </c>
      <c r="C139" s="2">
        <f t="shared" si="2"/>
        <v>688.88882000000001</v>
      </c>
    </row>
    <row r="140" spans="1:3" x14ac:dyDescent="0.25">
      <c r="A140">
        <v>62</v>
      </c>
      <c r="B140" s="2">
        <v>22.22222</v>
      </c>
      <c r="C140" s="2">
        <f t="shared" si="2"/>
        <v>1377.77764</v>
      </c>
    </row>
    <row r="141" spans="1:3" x14ac:dyDescent="0.25">
      <c r="A141">
        <v>78</v>
      </c>
      <c r="B141" s="2">
        <v>22.22222</v>
      </c>
      <c r="C141" s="2">
        <f t="shared" si="2"/>
        <v>1733.3331599999999</v>
      </c>
    </row>
    <row r="142" spans="1:3" x14ac:dyDescent="0.25">
      <c r="A142">
        <v>29</v>
      </c>
      <c r="B142" s="2">
        <v>22.22222</v>
      </c>
      <c r="C142" s="2">
        <f t="shared" si="2"/>
        <v>644.44438000000002</v>
      </c>
    </row>
    <row r="143" spans="1:3" x14ac:dyDescent="0.25">
      <c r="A143">
        <v>31</v>
      </c>
      <c r="B143" s="2">
        <v>22.22222</v>
      </c>
      <c r="C143" s="2">
        <f t="shared" si="2"/>
        <v>688.88882000000001</v>
      </c>
    </row>
    <row r="144" spans="1:3" x14ac:dyDescent="0.25">
      <c r="A144">
        <v>68</v>
      </c>
      <c r="B144" s="2">
        <v>22.22222</v>
      </c>
      <c r="C144" s="2">
        <f t="shared" si="2"/>
        <v>1511.11096</v>
      </c>
    </row>
    <row r="145" spans="1:3" x14ac:dyDescent="0.25">
      <c r="A145">
        <v>57</v>
      </c>
      <c r="B145" s="2">
        <v>22.22222</v>
      </c>
      <c r="C145" s="2">
        <f t="shared" si="2"/>
        <v>1266.6665399999999</v>
      </c>
    </row>
    <row r="146" spans="1:3" x14ac:dyDescent="0.25">
      <c r="A146">
        <v>63</v>
      </c>
      <c r="B146" s="2">
        <v>22.22222</v>
      </c>
      <c r="C146" s="2">
        <f t="shared" si="2"/>
        <v>1399.9998599999999</v>
      </c>
    </row>
    <row r="147" spans="1:3" x14ac:dyDescent="0.25">
      <c r="A147">
        <v>32</v>
      </c>
      <c r="B147" s="2">
        <v>22.22222</v>
      </c>
      <c r="C147" s="2">
        <f t="shared" si="2"/>
        <v>711.11104</v>
      </c>
    </row>
    <row r="148" spans="1:3" x14ac:dyDescent="0.25">
      <c r="A148">
        <v>40</v>
      </c>
      <c r="B148" s="2">
        <v>22.22222</v>
      </c>
      <c r="C148" s="2">
        <f t="shared" si="2"/>
        <v>888.88879999999995</v>
      </c>
    </row>
    <row r="149" spans="1:3" x14ac:dyDescent="0.25">
      <c r="A149">
        <v>76</v>
      </c>
      <c r="B149" s="2">
        <v>22.22222</v>
      </c>
      <c r="C149" s="2">
        <f t="shared" si="2"/>
        <v>1688.8887199999999</v>
      </c>
    </row>
    <row r="150" spans="1:3" x14ac:dyDescent="0.25">
      <c r="A150">
        <v>75</v>
      </c>
      <c r="B150" s="2">
        <v>22.22222</v>
      </c>
      <c r="C150" s="2">
        <f t="shared" si="2"/>
        <v>1666.6665</v>
      </c>
    </row>
    <row r="151" spans="1:3" x14ac:dyDescent="0.25">
      <c r="A151">
        <v>42</v>
      </c>
      <c r="B151" s="2">
        <v>22.22222</v>
      </c>
      <c r="C151" s="2">
        <f t="shared" si="2"/>
        <v>933.33324000000005</v>
      </c>
    </row>
    <row r="152" spans="1:3" x14ac:dyDescent="0.25">
      <c r="A152">
        <v>88</v>
      </c>
      <c r="B152" s="2">
        <v>22.22222</v>
      </c>
      <c r="C152" s="2">
        <f t="shared" si="2"/>
        <v>1955.5553600000001</v>
      </c>
    </row>
    <row r="153" spans="1:3" x14ac:dyDescent="0.25">
      <c r="A153">
        <v>67</v>
      </c>
      <c r="B153" s="2">
        <v>22.22222</v>
      </c>
      <c r="C153" s="2">
        <f t="shared" si="2"/>
        <v>1488.8887400000001</v>
      </c>
    </row>
    <row r="154" spans="1:3" x14ac:dyDescent="0.25">
      <c r="A154">
        <v>19</v>
      </c>
      <c r="B154" s="2">
        <v>22.22222</v>
      </c>
      <c r="C154" s="2">
        <f t="shared" si="2"/>
        <v>422.22217999999998</v>
      </c>
    </row>
    <row r="155" spans="1:3" x14ac:dyDescent="0.25">
      <c r="A155">
        <v>25</v>
      </c>
      <c r="B155" s="2">
        <v>22.22222</v>
      </c>
      <c r="C155" s="2">
        <f t="shared" si="2"/>
        <v>555.55550000000005</v>
      </c>
    </row>
    <row r="156" spans="1:3" x14ac:dyDescent="0.25">
      <c r="A156">
        <v>65</v>
      </c>
      <c r="B156" s="2">
        <v>22.22222</v>
      </c>
      <c r="C156" s="2">
        <f t="shared" si="2"/>
        <v>1444.4443000000001</v>
      </c>
    </row>
    <row r="157" spans="1:3" x14ac:dyDescent="0.25">
      <c r="A157">
        <v>36</v>
      </c>
      <c r="B157" s="2">
        <v>22.22222</v>
      </c>
      <c r="C157" s="2">
        <f t="shared" si="2"/>
        <v>799.99991999999997</v>
      </c>
    </row>
    <row r="158" spans="1:3" x14ac:dyDescent="0.25">
      <c r="A158">
        <v>69</v>
      </c>
      <c r="B158" s="2">
        <v>22.22222</v>
      </c>
      <c r="C158" s="2">
        <f t="shared" si="2"/>
        <v>1533.3331800000001</v>
      </c>
    </row>
    <row r="159" spans="1:3" x14ac:dyDescent="0.25">
      <c r="A159">
        <v>60</v>
      </c>
      <c r="B159" s="2">
        <v>22.22222</v>
      </c>
      <c r="C159" s="2">
        <f t="shared" si="2"/>
        <v>1333.3332</v>
      </c>
    </row>
    <row r="160" spans="1:3" x14ac:dyDescent="0.25">
      <c r="A160">
        <v>27</v>
      </c>
      <c r="B160" s="2">
        <v>22.22222</v>
      </c>
      <c r="C160" s="2">
        <f t="shared" si="2"/>
        <v>599.99994000000004</v>
      </c>
    </row>
    <row r="161" spans="1:3" x14ac:dyDescent="0.25">
      <c r="A161">
        <v>53</v>
      </c>
      <c r="B161" s="2">
        <v>22.22222</v>
      </c>
      <c r="C161" s="2">
        <f t="shared" si="2"/>
        <v>1177.77766</v>
      </c>
    </row>
    <row r="162" spans="1:3" x14ac:dyDescent="0.25">
      <c r="A162">
        <v>57</v>
      </c>
      <c r="B162" s="2">
        <v>22.22222</v>
      </c>
      <c r="C162" s="2">
        <f t="shared" si="2"/>
        <v>1266.6665399999999</v>
      </c>
    </row>
    <row r="163" spans="1:3" x14ac:dyDescent="0.25">
      <c r="A163">
        <v>50</v>
      </c>
      <c r="B163" s="2">
        <v>22.22222</v>
      </c>
      <c r="C163" s="2">
        <f t="shared" si="2"/>
        <v>1111.1110000000001</v>
      </c>
    </row>
    <row r="164" spans="1:3" x14ac:dyDescent="0.25">
      <c r="A164">
        <v>63</v>
      </c>
      <c r="B164" s="2">
        <v>22.22222</v>
      </c>
      <c r="C164" s="2">
        <f t="shared" si="2"/>
        <v>1399.9998599999999</v>
      </c>
    </row>
    <row r="165" spans="1:3" x14ac:dyDescent="0.25">
      <c r="A165">
        <v>49</v>
      </c>
      <c r="B165" s="2">
        <v>22.22222</v>
      </c>
      <c r="C165" s="2">
        <f t="shared" si="2"/>
        <v>1088.88878</v>
      </c>
    </row>
    <row r="166" spans="1:3" x14ac:dyDescent="0.25">
      <c r="A166">
        <v>80</v>
      </c>
      <c r="B166" s="2">
        <v>22.22222</v>
      </c>
      <c r="C166" s="2">
        <f t="shared" si="2"/>
        <v>1777.7775999999999</v>
      </c>
    </row>
    <row r="167" spans="1:3" x14ac:dyDescent="0.25">
      <c r="A167">
        <v>22</v>
      </c>
      <c r="B167" s="2">
        <v>22.22222</v>
      </c>
      <c r="C167" s="2">
        <f t="shared" si="2"/>
        <v>488.88884000000002</v>
      </c>
    </row>
    <row r="168" spans="1:3" x14ac:dyDescent="0.25">
      <c r="A168">
        <v>31</v>
      </c>
      <c r="B168" s="2">
        <v>22.22222</v>
      </c>
      <c r="C168" s="2">
        <f t="shared" si="2"/>
        <v>688.88882000000001</v>
      </c>
    </row>
    <row r="169" spans="1:3" x14ac:dyDescent="0.25">
      <c r="A169">
        <v>30</v>
      </c>
      <c r="B169" s="2">
        <v>22.22222</v>
      </c>
      <c r="C169" s="2">
        <f t="shared" si="2"/>
        <v>666.66660000000002</v>
      </c>
    </row>
    <row r="170" spans="1:3" x14ac:dyDescent="0.25">
      <c r="A170">
        <v>68</v>
      </c>
      <c r="B170" s="2">
        <v>22.22222</v>
      </c>
      <c r="C170" s="2">
        <f t="shared" si="2"/>
        <v>1511.11096</v>
      </c>
    </row>
    <row r="171" spans="1:3" x14ac:dyDescent="0.25">
      <c r="A171">
        <v>79</v>
      </c>
      <c r="B171" s="2">
        <v>22.22222</v>
      </c>
      <c r="C171" s="2">
        <f t="shared" si="2"/>
        <v>1755.55538</v>
      </c>
    </row>
    <row r="172" spans="1:3" x14ac:dyDescent="0.25">
      <c r="A172">
        <v>31</v>
      </c>
      <c r="B172" s="2">
        <v>22.22222</v>
      </c>
      <c r="C172" s="2">
        <f t="shared" si="2"/>
        <v>688.88882000000001</v>
      </c>
    </row>
    <row r="173" spans="1:3" x14ac:dyDescent="0.25">
      <c r="A173">
        <v>31</v>
      </c>
      <c r="B173" s="2">
        <v>22.22222</v>
      </c>
      <c r="C173" s="2">
        <f t="shared" si="2"/>
        <v>688.88882000000001</v>
      </c>
    </row>
    <row r="174" spans="1:3" x14ac:dyDescent="0.25">
      <c r="A174">
        <v>31</v>
      </c>
      <c r="B174" s="2">
        <v>22.22222</v>
      </c>
      <c r="C174" s="2">
        <f t="shared" si="2"/>
        <v>688.88882000000001</v>
      </c>
    </row>
    <row r="175" spans="1:3" x14ac:dyDescent="0.25">
      <c r="A175">
        <v>44</v>
      </c>
      <c r="B175" s="2">
        <v>22.22222</v>
      </c>
      <c r="C175" s="2">
        <f t="shared" si="2"/>
        <v>977.77768000000003</v>
      </c>
    </row>
    <row r="176" spans="1:3" x14ac:dyDescent="0.25">
      <c r="A176">
        <v>53</v>
      </c>
      <c r="B176" s="2">
        <v>22.22222</v>
      </c>
      <c r="C176" s="2">
        <f t="shared" si="2"/>
        <v>1177.77766</v>
      </c>
    </row>
    <row r="177" spans="1:3" x14ac:dyDescent="0.25">
      <c r="A177">
        <v>47</v>
      </c>
      <c r="B177" s="2">
        <v>22.22222</v>
      </c>
      <c r="C177" s="2">
        <f t="shared" si="2"/>
        <v>1044.44434</v>
      </c>
    </row>
    <row r="178" spans="1:3" x14ac:dyDescent="0.25">
      <c r="A178">
        <v>64</v>
      </c>
      <c r="B178" s="2">
        <v>22.22222</v>
      </c>
      <c r="C178" s="2">
        <f t="shared" si="2"/>
        <v>1422.22208</v>
      </c>
    </row>
    <row r="179" spans="1:3" x14ac:dyDescent="0.25">
      <c r="A179">
        <v>53</v>
      </c>
      <c r="B179" s="2">
        <v>22.22222</v>
      </c>
      <c r="C179" s="2">
        <f t="shared" si="2"/>
        <v>1177.77766</v>
      </c>
    </row>
    <row r="180" spans="1:3" x14ac:dyDescent="0.25">
      <c r="A180">
        <v>70</v>
      </c>
      <c r="B180" s="2">
        <v>22.22222</v>
      </c>
      <c r="C180" s="2">
        <f t="shared" si="2"/>
        <v>1555.5554</v>
      </c>
    </row>
    <row r="181" spans="1:3" x14ac:dyDescent="0.25">
      <c r="A181">
        <v>71</v>
      </c>
      <c r="B181" s="2">
        <v>22.22222</v>
      </c>
      <c r="C181" s="2">
        <f t="shared" si="2"/>
        <v>1577.7776200000001</v>
      </c>
    </row>
    <row r="182" spans="1:3" x14ac:dyDescent="0.25">
      <c r="A182">
        <v>73</v>
      </c>
      <c r="B182" s="2">
        <v>22.22222</v>
      </c>
      <c r="C182" s="2">
        <f t="shared" si="2"/>
        <v>1622.2220600000001</v>
      </c>
    </row>
    <row r="183" spans="1:3" x14ac:dyDescent="0.25">
      <c r="A183">
        <v>45</v>
      </c>
      <c r="B183" s="2">
        <v>22.22222</v>
      </c>
      <c r="C183" s="2">
        <f t="shared" si="2"/>
        <v>999.99990000000003</v>
      </c>
    </row>
    <row r="184" spans="1:3" x14ac:dyDescent="0.25">
      <c r="A184">
        <v>27</v>
      </c>
      <c r="B184" s="2">
        <v>22.22222</v>
      </c>
      <c r="C184" s="2">
        <f t="shared" si="2"/>
        <v>599.99994000000004</v>
      </c>
    </row>
    <row r="185" spans="1:3" x14ac:dyDescent="0.25">
      <c r="A185">
        <v>43</v>
      </c>
      <c r="B185" s="2">
        <v>22.22222</v>
      </c>
      <c r="C185" s="2">
        <f t="shared" si="2"/>
        <v>955.55546000000004</v>
      </c>
    </row>
    <row r="186" spans="1:3" x14ac:dyDescent="0.25">
      <c r="A186">
        <v>37</v>
      </c>
      <c r="B186" s="2">
        <v>22.22222</v>
      </c>
      <c r="C186" s="2">
        <f t="shared" si="2"/>
        <v>822.22213999999997</v>
      </c>
    </row>
    <row r="187" spans="1:3" x14ac:dyDescent="0.25">
      <c r="A187">
        <v>28</v>
      </c>
      <c r="B187" s="2">
        <v>22.22222</v>
      </c>
      <c r="C187" s="2">
        <f t="shared" si="2"/>
        <v>622.22216000000003</v>
      </c>
    </row>
    <row r="188" spans="1:3" x14ac:dyDescent="0.25">
      <c r="A188">
        <v>30</v>
      </c>
      <c r="B188" s="2">
        <v>22.22222</v>
      </c>
      <c r="C188" s="2">
        <f t="shared" si="2"/>
        <v>666.66660000000002</v>
      </c>
    </row>
    <row r="189" spans="1:3" x14ac:dyDescent="0.25">
      <c r="A189">
        <v>55</v>
      </c>
      <c r="B189" s="2">
        <v>22.22222</v>
      </c>
      <c r="C189" s="2">
        <f t="shared" si="2"/>
        <v>1222.2221</v>
      </c>
    </row>
    <row r="190" spans="1:3" x14ac:dyDescent="0.25">
      <c r="A190">
        <v>32</v>
      </c>
      <c r="B190" s="2">
        <v>22.22222</v>
      </c>
      <c r="C190" s="2">
        <f t="shared" si="2"/>
        <v>711.11104</v>
      </c>
    </row>
    <row r="191" spans="1:3" x14ac:dyDescent="0.25">
      <c r="A191">
        <v>68</v>
      </c>
      <c r="B191" s="2">
        <v>22.22222</v>
      </c>
      <c r="C191" s="2">
        <f t="shared" si="2"/>
        <v>1511.11096</v>
      </c>
    </row>
    <row r="192" spans="1:3" x14ac:dyDescent="0.25">
      <c r="A192">
        <v>62</v>
      </c>
      <c r="B192" s="2">
        <v>22.22222</v>
      </c>
      <c r="C192" s="2">
        <f t="shared" si="2"/>
        <v>1377.77764</v>
      </c>
    </row>
    <row r="193" spans="1:3" x14ac:dyDescent="0.25">
      <c r="A193">
        <v>28</v>
      </c>
      <c r="B193" s="2">
        <v>22.22222</v>
      </c>
      <c r="C193" s="2">
        <f t="shared" si="2"/>
        <v>622.22216000000003</v>
      </c>
    </row>
    <row r="194" spans="1:3" x14ac:dyDescent="0.25">
      <c r="A194">
        <v>60</v>
      </c>
      <c r="B194" s="2">
        <v>22.22222</v>
      </c>
      <c r="C194" s="2">
        <f t="shared" si="2"/>
        <v>1333.3332</v>
      </c>
    </row>
    <row r="195" spans="1:3" x14ac:dyDescent="0.25">
      <c r="A195">
        <v>62</v>
      </c>
      <c r="B195" s="2">
        <v>22.22222</v>
      </c>
      <c r="C195" s="2">
        <f t="shared" si="2"/>
        <v>1377.77764</v>
      </c>
    </row>
    <row r="196" spans="1:3" x14ac:dyDescent="0.25">
      <c r="A196">
        <v>34</v>
      </c>
      <c r="B196" s="2">
        <v>22.22222</v>
      </c>
      <c r="C196" s="2">
        <f t="shared" si="2"/>
        <v>755.55547999999999</v>
      </c>
    </row>
    <row r="197" spans="1:3" x14ac:dyDescent="0.25">
      <c r="A197">
        <v>34</v>
      </c>
      <c r="B197" s="2">
        <v>22.22222</v>
      </c>
      <c r="C197" s="2">
        <f t="shared" ref="C197" si="3">A197*B197</f>
        <v>755.55547999999999</v>
      </c>
    </row>
    <row r="198" spans="1:3" x14ac:dyDescent="0.25">
      <c r="A198">
        <f>COUNT(A5:A197)</f>
        <v>193</v>
      </c>
      <c r="B198" s="2"/>
      <c r="C198" s="2"/>
    </row>
    <row r="200" spans="1:3" x14ac:dyDescent="0.25">
      <c r="A200" s="2" t="s">
        <v>7</v>
      </c>
      <c r="B200" s="2">
        <v>193</v>
      </c>
    </row>
    <row r="201" spans="1:3" x14ac:dyDescent="0.25">
      <c r="A201" s="2" t="s">
        <v>7</v>
      </c>
      <c r="B201" s="2">
        <v>193</v>
      </c>
    </row>
    <row r="202" spans="1:3" x14ac:dyDescent="0.25">
      <c r="A202" s="2" t="s">
        <v>203</v>
      </c>
      <c r="B202" s="2">
        <v>1043.98</v>
      </c>
    </row>
    <row r="203" spans="1:3" x14ac:dyDescent="0.25">
      <c r="A203" s="2" t="s">
        <v>10</v>
      </c>
      <c r="B203" s="2">
        <v>999.99900000000002</v>
      </c>
    </row>
    <row r="204" spans="1:3" x14ac:dyDescent="0.25">
      <c r="A204" s="2" t="s">
        <v>11</v>
      </c>
      <c r="B204" s="2">
        <v>379.87</v>
      </c>
    </row>
    <row r="206" spans="1:3" x14ac:dyDescent="0.25">
      <c r="A206">
        <v>16</v>
      </c>
      <c r="B206" s="2">
        <v>22.22222</v>
      </c>
      <c r="C206" s="2">
        <f t="shared" ref="C206:C237" si="4">A206*B206</f>
        <v>355.55552</v>
      </c>
    </row>
    <row r="207" spans="1:3" x14ac:dyDescent="0.25">
      <c r="A207">
        <v>16</v>
      </c>
      <c r="B207" s="2">
        <v>22.22222</v>
      </c>
      <c r="C207" s="2">
        <f t="shared" si="4"/>
        <v>355.55552</v>
      </c>
    </row>
    <row r="208" spans="1:3" x14ac:dyDescent="0.25">
      <c r="A208">
        <v>17</v>
      </c>
      <c r="B208" s="2">
        <v>22.22222</v>
      </c>
      <c r="C208" s="2">
        <f t="shared" si="4"/>
        <v>377.77773999999999</v>
      </c>
    </row>
    <row r="209" spans="1:6" x14ac:dyDescent="0.25">
      <c r="A209">
        <v>18</v>
      </c>
      <c r="B209" s="2">
        <v>22.22222</v>
      </c>
      <c r="C209" s="2">
        <f t="shared" si="4"/>
        <v>399.99995999999999</v>
      </c>
    </row>
    <row r="210" spans="1:6" x14ac:dyDescent="0.25">
      <c r="A210">
        <v>18</v>
      </c>
      <c r="B210" s="2">
        <v>22.22222</v>
      </c>
      <c r="C210" s="2">
        <f t="shared" si="4"/>
        <v>399.99995999999999</v>
      </c>
      <c r="E210">
        <v>300</v>
      </c>
      <c r="F210">
        <v>5</v>
      </c>
    </row>
    <row r="211" spans="1:6" x14ac:dyDescent="0.25">
      <c r="A211">
        <v>19</v>
      </c>
      <c r="B211" s="2">
        <v>22.22222</v>
      </c>
      <c r="C211" s="2">
        <f t="shared" si="4"/>
        <v>422.22217999999998</v>
      </c>
    </row>
    <row r="212" spans="1:6" x14ac:dyDescent="0.25">
      <c r="A212">
        <v>19</v>
      </c>
      <c r="B212" s="2">
        <v>22.22222</v>
      </c>
      <c r="C212" s="2">
        <f t="shared" si="4"/>
        <v>422.22217999999998</v>
      </c>
    </row>
    <row r="213" spans="1:6" x14ac:dyDescent="0.25">
      <c r="A213">
        <v>19</v>
      </c>
      <c r="B213" s="2">
        <v>22.22222</v>
      </c>
      <c r="C213" s="2">
        <f t="shared" si="4"/>
        <v>422.22217999999998</v>
      </c>
    </row>
    <row r="214" spans="1:6" x14ac:dyDescent="0.25">
      <c r="A214">
        <v>20</v>
      </c>
      <c r="B214" s="2">
        <v>22.22222</v>
      </c>
      <c r="C214" s="2">
        <f t="shared" si="4"/>
        <v>444.44439999999997</v>
      </c>
    </row>
    <row r="215" spans="1:6" x14ac:dyDescent="0.25">
      <c r="A215">
        <v>21</v>
      </c>
      <c r="B215" s="2">
        <v>22.22222</v>
      </c>
      <c r="C215" s="2">
        <f t="shared" si="4"/>
        <v>466.66662000000002</v>
      </c>
    </row>
    <row r="216" spans="1:6" x14ac:dyDescent="0.25">
      <c r="A216">
        <v>22</v>
      </c>
      <c r="B216" s="2">
        <v>22.22222</v>
      </c>
      <c r="C216" s="2">
        <f t="shared" si="4"/>
        <v>488.88884000000002</v>
      </c>
      <c r="E216">
        <v>400</v>
      </c>
      <c r="F216">
        <v>6</v>
      </c>
    </row>
    <row r="217" spans="1:6" x14ac:dyDescent="0.25">
      <c r="A217">
        <v>24</v>
      </c>
      <c r="B217" s="2">
        <v>22.22222</v>
      </c>
      <c r="C217" s="2">
        <f t="shared" si="4"/>
        <v>533.33328000000006</v>
      </c>
    </row>
    <row r="218" spans="1:6" x14ac:dyDescent="0.25">
      <c r="A218">
        <v>24</v>
      </c>
      <c r="B218" s="2">
        <v>22.22222</v>
      </c>
      <c r="C218" s="2">
        <f t="shared" si="4"/>
        <v>533.33328000000006</v>
      </c>
    </row>
    <row r="219" spans="1:6" x14ac:dyDescent="0.25">
      <c r="A219">
        <v>25</v>
      </c>
      <c r="B219" s="2">
        <v>22.22222</v>
      </c>
      <c r="C219" s="2">
        <f t="shared" si="4"/>
        <v>555.55550000000005</v>
      </c>
    </row>
    <row r="220" spans="1:6" x14ac:dyDescent="0.25">
      <c r="A220">
        <v>25</v>
      </c>
      <c r="B220" s="2">
        <v>22.22222</v>
      </c>
      <c r="C220" s="2">
        <f t="shared" si="4"/>
        <v>555.55550000000005</v>
      </c>
    </row>
    <row r="221" spans="1:6" x14ac:dyDescent="0.25">
      <c r="A221">
        <v>26</v>
      </c>
      <c r="B221" s="2">
        <v>22.22222</v>
      </c>
      <c r="C221" s="2">
        <f t="shared" si="4"/>
        <v>577.77772000000004</v>
      </c>
    </row>
    <row r="222" spans="1:6" x14ac:dyDescent="0.25">
      <c r="A222">
        <v>27</v>
      </c>
      <c r="B222" s="2">
        <v>22.22222</v>
      </c>
      <c r="C222" s="2">
        <f t="shared" si="4"/>
        <v>599.99994000000004</v>
      </c>
    </row>
    <row r="223" spans="1:6" x14ac:dyDescent="0.25">
      <c r="A223">
        <v>27</v>
      </c>
      <c r="B223" s="2">
        <v>22.22222</v>
      </c>
      <c r="C223" s="2">
        <f t="shared" si="4"/>
        <v>599.99994000000004</v>
      </c>
    </row>
    <row r="224" spans="1:6" x14ac:dyDescent="0.25">
      <c r="A224">
        <v>27</v>
      </c>
      <c r="B224" s="2">
        <v>22.22222</v>
      </c>
      <c r="C224" s="2">
        <f t="shared" si="4"/>
        <v>599.99994000000004</v>
      </c>
    </row>
    <row r="225" spans="1:6" x14ac:dyDescent="0.25">
      <c r="A225">
        <v>27</v>
      </c>
      <c r="B225" s="2">
        <v>22.22222</v>
      </c>
      <c r="C225" s="2">
        <f t="shared" si="4"/>
        <v>599.99994000000004</v>
      </c>
      <c r="E225">
        <v>500</v>
      </c>
      <c r="F225">
        <v>9</v>
      </c>
    </row>
    <row r="226" spans="1:6" x14ac:dyDescent="0.25">
      <c r="A226">
        <v>28</v>
      </c>
      <c r="B226" s="2">
        <v>22.22222</v>
      </c>
      <c r="C226" s="2">
        <f t="shared" si="4"/>
        <v>622.22216000000003</v>
      </c>
      <c r="E226" t="s">
        <v>108</v>
      </c>
    </row>
    <row r="227" spans="1:6" x14ac:dyDescent="0.25">
      <c r="A227">
        <v>28</v>
      </c>
      <c r="B227" s="2">
        <v>22.22222</v>
      </c>
      <c r="C227" s="2">
        <f t="shared" si="4"/>
        <v>622.22216000000003</v>
      </c>
      <c r="E227">
        <f>225-216</f>
        <v>9</v>
      </c>
    </row>
    <row r="228" spans="1:6" x14ac:dyDescent="0.25">
      <c r="A228">
        <v>28</v>
      </c>
      <c r="B228" s="2">
        <v>22.22222</v>
      </c>
      <c r="C228" s="2">
        <f t="shared" si="4"/>
        <v>622.22216000000003</v>
      </c>
    </row>
    <row r="229" spans="1:6" x14ac:dyDescent="0.25">
      <c r="A229">
        <v>28</v>
      </c>
      <c r="B229" s="2">
        <v>22.22222</v>
      </c>
      <c r="C229" s="2">
        <f t="shared" si="4"/>
        <v>622.22216000000003</v>
      </c>
    </row>
    <row r="230" spans="1:6" x14ac:dyDescent="0.25">
      <c r="A230">
        <v>28</v>
      </c>
      <c r="B230" s="2">
        <v>22.22222</v>
      </c>
      <c r="C230" s="2">
        <f t="shared" si="4"/>
        <v>622.22216000000003</v>
      </c>
    </row>
    <row r="231" spans="1:6" x14ac:dyDescent="0.25">
      <c r="A231">
        <v>29</v>
      </c>
      <c r="B231" s="2">
        <v>22.22222</v>
      </c>
      <c r="C231" s="2">
        <f t="shared" si="4"/>
        <v>644.44438000000002</v>
      </c>
    </row>
    <row r="232" spans="1:6" x14ac:dyDescent="0.25">
      <c r="A232">
        <v>29</v>
      </c>
      <c r="B232" s="2">
        <v>22.22222</v>
      </c>
      <c r="C232" s="2">
        <f t="shared" si="4"/>
        <v>644.44438000000002</v>
      </c>
    </row>
    <row r="233" spans="1:6" x14ac:dyDescent="0.25">
      <c r="A233">
        <v>29</v>
      </c>
      <c r="B233" s="2">
        <v>22.22222</v>
      </c>
      <c r="C233" s="2">
        <f t="shared" si="4"/>
        <v>644.44438000000002</v>
      </c>
    </row>
    <row r="234" spans="1:6" x14ac:dyDescent="0.25">
      <c r="A234">
        <v>29</v>
      </c>
      <c r="B234" s="2">
        <v>22.22222</v>
      </c>
      <c r="C234" s="2">
        <f t="shared" si="4"/>
        <v>644.44438000000002</v>
      </c>
    </row>
    <row r="235" spans="1:6" x14ac:dyDescent="0.25">
      <c r="A235">
        <v>29</v>
      </c>
      <c r="B235" s="2">
        <v>22.22222</v>
      </c>
      <c r="C235" s="2">
        <f t="shared" si="4"/>
        <v>644.44438000000002</v>
      </c>
    </row>
    <row r="236" spans="1:6" x14ac:dyDescent="0.25">
      <c r="A236">
        <v>29</v>
      </c>
      <c r="B236" s="2">
        <v>22.22222</v>
      </c>
      <c r="C236" s="2">
        <f t="shared" si="4"/>
        <v>644.44438000000002</v>
      </c>
    </row>
    <row r="237" spans="1:6" x14ac:dyDescent="0.25">
      <c r="A237">
        <v>30</v>
      </c>
      <c r="B237" s="2">
        <v>22.22222</v>
      </c>
      <c r="C237" s="2">
        <f t="shared" si="4"/>
        <v>666.66660000000002</v>
      </c>
    </row>
    <row r="238" spans="1:6" x14ac:dyDescent="0.25">
      <c r="A238">
        <v>30</v>
      </c>
      <c r="B238" s="2">
        <v>22.22222</v>
      </c>
      <c r="C238" s="2">
        <f t="shared" ref="C238:C269" si="5">A238*B238</f>
        <v>666.66660000000002</v>
      </c>
    </row>
    <row r="239" spans="1:6" x14ac:dyDescent="0.25">
      <c r="A239">
        <v>30</v>
      </c>
      <c r="B239" s="2">
        <v>22.22222</v>
      </c>
      <c r="C239" s="2">
        <f t="shared" si="5"/>
        <v>666.66660000000002</v>
      </c>
    </row>
    <row r="240" spans="1:6" x14ac:dyDescent="0.25">
      <c r="A240">
        <v>30</v>
      </c>
      <c r="B240" s="2">
        <v>22.22222</v>
      </c>
      <c r="C240" s="2">
        <f t="shared" si="5"/>
        <v>666.66660000000002</v>
      </c>
    </row>
    <row r="241" spans="1:3" x14ac:dyDescent="0.25">
      <c r="A241">
        <v>30</v>
      </c>
      <c r="B241" s="2">
        <v>22.22222</v>
      </c>
      <c r="C241" s="2">
        <f t="shared" si="5"/>
        <v>666.66660000000002</v>
      </c>
    </row>
    <row r="242" spans="1:3" x14ac:dyDescent="0.25">
      <c r="A242">
        <v>30</v>
      </c>
      <c r="B242" s="2">
        <v>22.22222</v>
      </c>
      <c r="C242" s="2">
        <f t="shared" si="5"/>
        <v>666.66660000000002</v>
      </c>
    </row>
    <row r="243" spans="1:3" x14ac:dyDescent="0.25">
      <c r="A243">
        <v>30</v>
      </c>
      <c r="B243" s="2">
        <v>22.22222</v>
      </c>
      <c r="C243" s="2">
        <f t="shared" si="5"/>
        <v>666.66660000000002</v>
      </c>
    </row>
    <row r="244" spans="1:3" x14ac:dyDescent="0.25">
      <c r="A244">
        <v>30</v>
      </c>
      <c r="B244" s="2">
        <v>22.22222</v>
      </c>
      <c r="C244" s="2">
        <f t="shared" si="5"/>
        <v>666.66660000000002</v>
      </c>
    </row>
    <row r="245" spans="1:3" x14ac:dyDescent="0.25">
      <c r="A245">
        <v>30</v>
      </c>
      <c r="B245" s="2">
        <v>22.22222</v>
      </c>
      <c r="C245" s="2">
        <f t="shared" si="5"/>
        <v>666.66660000000002</v>
      </c>
    </row>
    <row r="246" spans="1:3" x14ac:dyDescent="0.25">
      <c r="A246">
        <v>30</v>
      </c>
      <c r="B246" s="2">
        <v>22.22222</v>
      </c>
      <c r="C246" s="2">
        <f t="shared" si="5"/>
        <v>666.66660000000002</v>
      </c>
    </row>
    <row r="247" spans="1:3" x14ac:dyDescent="0.25">
      <c r="A247">
        <v>30</v>
      </c>
      <c r="B247" s="2">
        <v>22.22222</v>
      </c>
      <c r="C247" s="2">
        <f t="shared" si="5"/>
        <v>666.66660000000002</v>
      </c>
    </row>
    <row r="248" spans="1:3" x14ac:dyDescent="0.25">
      <c r="A248">
        <v>30</v>
      </c>
      <c r="B248" s="2">
        <v>22.22222</v>
      </c>
      <c r="C248" s="2">
        <f t="shared" si="5"/>
        <v>666.66660000000002</v>
      </c>
    </row>
    <row r="249" spans="1:3" x14ac:dyDescent="0.25">
      <c r="A249">
        <v>31</v>
      </c>
      <c r="B249" s="2">
        <v>22.22222</v>
      </c>
      <c r="C249" s="2">
        <f t="shared" si="5"/>
        <v>688.88882000000001</v>
      </c>
    </row>
    <row r="250" spans="1:3" x14ac:dyDescent="0.25">
      <c r="A250">
        <v>31</v>
      </c>
      <c r="B250" s="2">
        <v>22.22222</v>
      </c>
      <c r="C250" s="2">
        <f t="shared" si="5"/>
        <v>688.88882000000001</v>
      </c>
    </row>
    <row r="251" spans="1:3" x14ac:dyDescent="0.25">
      <c r="A251">
        <v>31</v>
      </c>
      <c r="B251" s="2">
        <v>22.22222</v>
      </c>
      <c r="C251" s="2">
        <f t="shared" si="5"/>
        <v>688.88882000000001</v>
      </c>
    </row>
    <row r="252" spans="1:3" x14ac:dyDescent="0.25">
      <c r="A252">
        <v>31</v>
      </c>
      <c r="B252" s="2">
        <v>22.22222</v>
      </c>
      <c r="C252" s="2">
        <f t="shared" si="5"/>
        <v>688.88882000000001</v>
      </c>
    </row>
    <row r="253" spans="1:3" x14ac:dyDescent="0.25">
      <c r="A253">
        <v>31</v>
      </c>
      <c r="B253" s="2">
        <v>22.22222</v>
      </c>
      <c r="C253" s="2">
        <f t="shared" si="5"/>
        <v>688.88882000000001</v>
      </c>
    </row>
    <row r="254" spans="1:3" x14ac:dyDescent="0.25">
      <c r="A254">
        <v>31</v>
      </c>
      <c r="B254" s="2">
        <v>22.22222</v>
      </c>
      <c r="C254" s="2">
        <f t="shared" si="5"/>
        <v>688.88882000000001</v>
      </c>
    </row>
    <row r="255" spans="1:3" x14ac:dyDescent="0.25">
      <c r="A255">
        <v>31</v>
      </c>
      <c r="B255" s="2">
        <v>22.22222</v>
      </c>
      <c r="C255" s="2">
        <f t="shared" si="5"/>
        <v>688.88882000000001</v>
      </c>
    </row>
    <row r="256" spans="1:3" x14ac:dyDescent="0.25">
      <c r="A256">
        <v>31</v>
      </c>
      <c r="B256" s="2">
        <v>22.22222</v>
      </c>
      <c r="C256" s="2">
        <f t="shared" si="5"/>
        <v>688.88882000000001</v>
      </c>
    </row>
    <row r="257" spans="1:6" x14ac:dyDescent="0.25">
      <c r="A257">
        <v>31</v>
      </c>
      <c r="B257" s="2">
        <v>22.22222</v>
      </c>
      <c r="C257" s="2">
        <f t="shared" si="5"/>
        <v>688.88882000000001</v>
      </c>
    </row>
    <row r="258" spans="1:6" x14ac:dyDescent="0.25">
      <c r="A258">
        <v>31</v>
      </c>
      <c r="B258" s="2">
        <v>22.22222</v>
      </c>
      <c r="C258" s="2">
        <f t="shared" si="5"/>
        <v>688.88882000000001</v>
      </c>
      <c r="E258">
        <v>600</v>
      </c>
      <c r="F258">
        <v>33</v>
      </c>
    </row>
    <row r="259" spans="1:6" x14ac:dyDescent="0.25">
      <c r="A259">
        <v>32</v>
      </c>
      <c r="B259" s="2">
        <v>22.22222</v>
      </c>
      <c r="C259" s="2">
        <f t="shared" si="5"/>
        <v>711.11104</v>
      </c>
      <c r="E259" t="s">
        <v>109</v>
      </c>
    </row>
    <row r="260" spans="1:6" x14ac:dyDescent="0.25">
      <c r="A260">
        <v>32</v>
      </c>
      <c r="B260" s="2">
        <v>22.22222</v>
      </c>
      <c r="C260" s="2">
        <f t="shared" si="5"/>
        <v>711.11104</v>
      </c>
      <c r="E260">
        <f>258-225</f>
        <v>33</v>
      </c>
    </row>
    <row r="261" spans="1:6" x14ac:dyDescent="0.25">
      <c r="A261">
        <v>32</v>
      </c>
      <c r="B261" s="2">
        <v>22.22222</v>
      </c>
      <c r="C261" s="2">
        <f t="shared" si="5"/>
        <v>711.11104</v>
      </c>
    </row>
    <row r="262" spans="1:6" x14ac:dyDescent="0.25">
      <c r="A262">
        <v>32</v>
      </c>
      <c r="B262" s="2">
        <v>22.22222</v>
      </c>
      <c r="C262" s="2">
        <f t="shared" si="5"/>
        <v>711.11104</v>
      </c>
    </row>
    <row r="263" spans="1:6" x14ac:dyDescent="0.25">
      <c r="A263">
        <v>32</v>
      </c>
      <c r="B263" s="2">
        <v>22.22222</v>
      </c>
      <c r="C263" s="2">
        <f t="shared" si="5"/>
        <v>711.11104</v>
      </c>
    </row>
    <row r="264" spans="1:6" x14ac:dyDescent="0.25">
      <c r="A264">
        <v>32</v>
      </c>
      <c r="B264" s="2">
        <v>22.22222</v>
      </c>
      <c r="C264" s="2">
        <f t="shared" si="5"/>
        <v>711.11104</v>
      </c>
    </row>
    <row r="265" spans="1:6" x14ac:dyDescent="0.25">
      <c r="A265">
        <v>33</v>
      </c>
      <c r="B265" s="2">
        <v>22.22222</v>
      </c>
      <c r="C265" s="2">
        <f t="shared" si="5"/>
        <v>733.33326</v>
      </c>
    </row>
    <row r="266" spans="1:6" x14ac:dyDescent="0.25">
      <c r="A266">
        <v>34</v>
      </c>
      <c r="B266" s="2">
        <v>22.22222</v>
      </c>
      <c r="C266" s="2">
        <f t="shared" si="5"/>
        <v>755.55547999999999</v>
      </c>
    </row>
    <row r="267" spans="1:6" x14ac:dyDescent="0.25">
      <c r="A267">
        <v>34</v>
      </c>
      <c r="B267" s="2">
        <v>22.22222</v>
      </c>
      <c r="C267" s="2">
        <f t="shared" si="5"/>
        <v>755.55547999999999</v>
      </c>
    </row>
    <row r="268" spans="1:6" x14ac:dyDescent="0.25">
      <c r="A268">
        <v>34</v>
      </c>
      <c r="B268" s="2">
        <v>22.22222</v>
      </c>
      <c r="C268" s="2">
        <f t="shared" si="5"/>
        <v>755.55547999999999</v>
      </c>
    </row>
    <row r="269" spans="1:6" x14ac:dyDescent="0.25">
      <c r="A269">
        <v>35</v>
      </c>
      <c r="B269" s="2">
        <v>22.22222</v>
      </c>
      <c r="C269" s="2">
        <f t="shared" si="5"/>
        <v>777.77769999999998</v>
      </c>
    </row>
    <row r="270" spans="1:6" x14ac:dyDescent="0.25">
      <c r="A270">
        <v>35</v>
      </c>
      <c r="B270" s="2">
        <v>22.22222</v>
      </c>
      <c r="C270" s="2">
        <f t="shared" ref="C270:C301" si="6">A270*B270</f>
        <v>777.77769999999998</v>
      </c>
    </row>
    <row r="271" spans="1:6" x14ac:dyDescent="0.25">
      <c r="A271">
        <v>35</v>
      </c>
      <c r="B271" s="2">
        <v>22.22222</v>
      </c>
      <c r="C271" s="2">
        <f t="shared" si="6"/>
        <v>777.77769999999998</v>
      </c>
    </row>
    <row r="272" spans="1:6" x14ac:dyDescent="0.25">
      <c r="A272">
        <v>36</v>
      </c>
      <c r="B272" s="2">
        <v>22.22222</v>
      </c>
      <c r="C272" s="2">
        <f t="shared" si="6"/>
        <v>799.99991999999997</v>
      </c>
    </row>
    <row r="273" spans="1:6" x14ac:dyDescent="0.25">
      <c r="A273">
        <v>36</v>
      </c>
      <c r="B273" s="2">
        <v>22.22222</v>
      </c>
      <c r="C273" s="2">
        <f t="shared" si="6"/>
        <v>799.99991999999997</v>
      </c>
      <c r="E273">
        <v>700</v>
      </c>
      <c r="F273">
        <v>15</v>
      </c>
    </row>
    <row r="274" spans="1:6" x14ac:dyDescent="0.25">
      <c r="A274">
        <v>37</v>
      </c>
      <c r="B274" s="2">
        <v>22.22222</v>
      </c>
      <c r="C274" s="2">
        <f t="shared" si="6"/>
        <v>822.22213999999997</v>
      </c>
      <c r="E274" t="s">
        <v>110</v>
      </c>
    </row>
    <row r="275" spans="1:6" x14ac:dyDescent="0.25">
      <c r="A275">
        <v>37</v>
      </c>
      <c r="B275" s="2">
        <v>22.22222</v>
      </c>
      <c r="C275" s="2">
        <f t="shared" si="6"/>
        <v>822.22213999999997</v>
      </c>
      <c r="E275">
        <f>273-258</f>
        <v>15</v>
      </c>
    </row>
    <row r="276" spans="1:6" x14ac:dyDescent="0.25">
      <c r="A276">
        <v>37</v>
      </c>
      <c r="B276" s="2">
        <v>22.22222</v>
      </c>
      <c r="C276" s="2">
        <f t="shared" si="6"/>
        <v>822.22213999999997</v>
      </c>
    </row>
    <row r="277" spans="1:6" x14ac:dyDescent="0.25">
      <c r="A277">
        <v>37</v>
      </c>
      <c r="B277" s="2">
        <v>22.22222</v>
      </c>
      <c r="C277" s="2">
        <f t="shared" si="6"/>
        <v>822.22213999999997</v>
      </c>
    </row>
    <row r="278" spans="1:6" x14ac:dyDescent="0.25">
      <c r="A278">
        <v>38</v>
      </c>
      <c r="B278" s="2">
        <v>22.22222</v>
      </c>
      <c r="C278" s="2">
        <f t="shared" si="6"/>
        <v>844.44435999999996</v>
      </c>
    </row>
    <row r="279" spans="1:6" x14ac:dyDescent="0.25">
      <c r="A279">
        <v>38</v>
      </c>
      <c r="B279" s="2">
        <v>22.22222</v>
      </c>
      <c r="C279" s="2">
        <f t="shared" si="6"/>
        <v>844.44435999999996</v>
      </c>
    </row>
    <row r="280" spans="1:6" x14ac:dyDescent="0.25">
      <c r="A280">
        <v>39</v>
      </c>
      <c r="B280" s="2">
        <v>22.22222</v>
      </c>
      <c r="C280" s="2">
        <f t="shared" si="6"/>
        <v>866.66657999999995</v>
      </c>
    </row>
    <row r="281" spans="1:6" x14ac:dyDescent="0.25">
      <c r="A281">
        <v>40</v>
      </c>
      <c r="B281" s="2">
        <v>22.22222</v>
      </c>
      <c r="C281" s="2">
        <f t="shared" si="6"/>
        <v>888.88879999999995</v>
      </c>
    </row>
    <row r="282" spans="1:6" x14ac:dyDescent="0.25">
      <c r="A282">
        <v>40</v>
      </c>
      <c r="B282" s="2">
        <v>22.22222</v>
      </c>
      <c r="C282" s="2">
        <f t="shared" si="6"/>
        <v>888.88879999999995</v>
      </c>
    </row>
    <row r="283" spans="1:6" x14ac:dyDescent="0.25">
      <c r="A283">
        <v>40</v>
      </c>
      <c r="B283" s="2">
        <v>22.22222</v>
      </c>
      <c r="C283" s="2">
        <f t="shared" si="6"/>
        <v>888.88879999999995</v>
      </c>
    </row>
    <row r="284" spans="1:6" x14ac:dyDescent="0.25">
      <c r="A284">
        <v>40</v>
      </c>
      <c r="B284" s="2">
        <v>22.22222</v>
      </c>
      <c r="C284" s="2">
        <f t="shared" si="6"/>
        <v>888.88879999999995</v>
      </c>
      <c r="E284">
        <v>800</v>
      </c>
      <c r="F284">
        <v>11</v>
      </c>
    </row>
    <row r="285" spans="1:6" x14ac:dyDescent="0.25">
      <c r="A285">
        <v>42</v>
      </c>
      <c r="B285" s="2">
        <v>22.22222</v>
      </c>
      <c r="C285" s="2">
        <f t="shared" si="6"/>
        <v>933.33324000000005</v>
      </c>
      <c r="E285" t="s">
        <v>111</v>
      </c>
    </row>
    <row r="286" spans="1:6" x14ac:dyDescent="0.25">
      <c r="A286">
        <v>42</v>
      </c>
      <c r="B286" s="2">
        <v>22.22222</v>
      </c>
      <c r="C286" s="2">
        <f t="shared" si="6"/>
        <v>933.33324000000005</v>
      </c>
      <c r="E286">
        <f>284-273</f>
        <v>11</v>
      </c>
    </row>
    <row r="287" spans="1:6" x14ac:dyDescent="0.25">
      <c r="A287">
        <v>42</v>
      </c>
      <c r="B287" s="2">
        <v>22.22222</v>
      </c>
      <c r="C287" s="2">
        <f t="shared" si="6"/>
        <v>933.33324000000005</v>
      </c>
    </row>
    <row r="288" spans="1:6" x14ac:dyDescent="0.25">
      <c r="A288">
        <v>42</v>
      </c>
      <c r="B288" s="2">
        <v>22.22222</v>
      </c>
      <c r="C288" s="2">
        <f t="shared" si="6"/>
        <v>933.33324000000005</v>
      </c>
    </row>
    <row r="289" spans="1:6" x14ac:dyDescent="0.25">
      <c r="A289">
        <v>42</v>
      </c>
      <c r="B289" s="2">
        <v>22.22222</v>
      </c>
      <c r="C289" s="2">
        <f t="shared" si="6"/>
        <v>933.33324000000005</v>
      </c>
    </row>
    <row r="290" spans="1:6" x14ac:dyDescent="0.25">
      <c r="A290">
        <v>42</v>
      </c>
      <c r="B290" s="2">
        <v>22.22222</v>
      </c>
      <c r="C290" s="2">
        <f t="shared" si="6"/>
        <v>933.33324000000005</v>
      </c>
    </row>
    <row r="291" spans="1:6" x14ac:dyDescent="0.25">
      <c r="A291">
        <v>42</v>
      </c>
      <c r="B291" s="2">
        <v>22.22222</v>
      </c>
      <c r="C291" s="2">
        <f t="shared" si="6"/>
        <v>933.33324000000005</v>
      </c>
    </row>
    <row r="292" spans="1:6" x14ac:dyDescent="0.25">
      <c r="A292">
        <v>43</v>
      </c>
      <c r="B292" s="2">
        <v>22.22222</v>
      </c>
      <c r="C292" s="2">
        <f t="shared" si="6"/>
        <v>955.55546000000004</v>
      </c>
    </row>
    <row r="293" spans="1:6" x14ac:dyDescent="0.25">
      <c r="A293">
        <v>43</v>
      </c>
      <c r="B293" s="2">
        <v>22.22222</v>
      </c>
      <c r="C293" s="2">
        <f t="shared" si="6"/>
        <v>955.55546000000004</v>
      </c>
    </row>
    <row r="294" spans="1:6" x14ac:dyDescent="0.25">
      <c r="A294">
        <v>44</v>
      </c>
      <c r="B294" s="2">
        <v>22.22222</v>
      </c>
      <c r="C294" s="2">
        <f t="shared" si="6"/>
        <v>977.77768000000003</v>
      </c>
    </row>
    <row r="295" spans="1:6" x14ac:dyDescent="0.25">
      <c r="A295">
        <v>44</v>
      </c>
      <c r="B295" s="2">
        <v>22.22222</v>
      </c>
      <c r="C295" s="2">
        <f t="shared" si="6"/>
        <v>977.77768000000003</v>
      </c>
    </row>
    <row r="296" spans="1:6" x14ac:dyDescent="0.25">
      <c r="A296">
        <v>45</v>
      </c>
      <c r="B296" s="2">
        <v>22.22222</v>
      </c>
      <c r="C296" s="2">
        <f t="shared" si="6"/>
        <v>999.99990000000003</v>
      </c>
    </row>
    <row r="297" spans="1:6" x14ac:dyDescent="0.25">
      <c r="A297">
        <v>45</v>
      </c>
      <c r="B297" s="2">
        <v>22.22222</v>
      </c>
      <c r="C297" s="2">
        <f t="shared" si="6"/>
        <v>999.99990000000003</v>
      </c>
    </row>
    <row r="298" spans="1:6" x14ac:dyDescent="0.25">
      <c r="A298">
        <v>45</v>
      </c>
      <c r="B298" s="2">
        <v>22.22222</v>
      </c>
      <c r="C298" s="2">
        <f t="shared" si="6"/>
        <v>999.99990000000003</v>
      </c>
    </row>
    <row r="299" spans="1:6" x14ac:dyDescent="0.25">
      <c r="A299">
        <v>45</v>
      </c>
      <c r="B299" s="2">
        <v>22.22222</v>
      </c>
      <c r="C299" s="2">
        <f t="shared" si="6"/>
        <v>999.99990000000003</v>
      </c>
    </row>
    <row r="300" spans="1:6" x14ac:dyDescent="0.25">
      <c r="A300">
        <v>45</v>
      </c>
      <c r="B300" s="2">
        <v>22.22222</v>
      </c>
      <c r="C300" s="2">
        <f t="shared" si="6"/>
        <v>999.99990000000003</v>
      </c>
    </row>
    <row r="301" spans="1:6" x14ac:dyDescent="0.25">
      <c r="A301">
        <v>45</v>
      </c>
      <c r="B301" s="2">
        <v>22.22222</v>
      </c>
      <c r="C301" s="2">
        <f t="shared" si="6"/>
        <v>999.99990000000003</v>
      </c>
    </row>
    <row r="302" spans="1:6" x14ac:dyDescent="0.25">
      <c r="A302">
        <v>45</v>
      </c>
      <c r="B302" s="2">
        <v>22.22222</v>
      </c>
      <c r="C302" s="2">
        <f t="shared" ref="C302:C333" si="7">A302*B302</f>
        <v>999.99990000000003</v>
      </c>
      <c r="E302">
        <v>900</v>
      </c>
      <c r="F302">
        <v>18</v>
      </c>
    </row>
    <row r="303" spans="1:6" x14ac:dyDescent="0.25">
      <c r="A303">
        <v>46</v>
      </c>
      <c r="B303" s="2">
        <v>22.22222</v>
      </c>
      <c r="C303" s="2">
        <f t="shared" si="7"/>
        <v>1022.22212</v>
      </c>
      <c r="E303" t="s">
        <v>112</v>
      </c>
    </row>
    <row r="304" spans="1:6" x14ac:dyDescent="0.25">
      <c r="A304">
        <v>46</v>
      </c>
      <c r="B304" s="2">
        <v>22.22222</v>
      </c>
      <c r="C304" s="2">
        <f t="shared" si="7"/>
        <v>1022.22212</v>
      </c>
      <c r="E304">
        <f>302-284</f>
        <v>18</v>
      </c>
    </row>
    <row r="305" spans="1:6" x14ac:dyDescent="0.25">
      <c r="A305">
        <v>46</v>
      </c>
      <c r="B305" s="2">
        <v>22.22222</v>
      </c>
      <c r="C305" s="2">
        <f t="shared" si="7"/>
        <v>1022.22212</v>
      </c>
    </row>
    <row r="306" spans="1:6" x14ac:dyDescent="0.25">
      <c r="A306">
        <v>46</v>
      </c>
      <c r="B306" s="2">
        <v>22.22222</v>
      </c>
      <c r="C306" s="2">
        <f t="shared" si="7"/>
        <v>1022.22212</v>
      </c>
    </row>
    <row r="307" spans="1:6" x14ac:dyDescent="0.25">
      <c r="A307">
        <v>47</v>
      </c>
      <c r="B307" s="2">
        <v>22.22222</v>
      </c>
      <c r="C307" s="2">
        <f t="shared" si="7"/>
        <v>1044.44434</v>
      </c>
    </row>
    <row r="308" spans="1:6" x14ac:dyDescent="0.25">
      <c r="A308">
        <v>47</v>
      </c>
      <c r="B308" s="2">
        <v>22.22222</v>
      </c>
      <c r="C308" s="2">
        <f t="shared" si="7"/>
        <v>1044.44434</v>
      </c>
    </row>
    <row r="309" spans="1:6" x14ac:dyDescent="0.25">
      <c r="A309">
        <v>47</v>
      </c>
      <c r="B309" s="2">
        <v>22.22222</v>
      </c>
      <c r="C309" s="2">
        <f t="shared" si="7"/>
        <v>1044.44434</v>
      </c>
    </row>
    <row r="310" spans="1:6" x14ac:dyDescent="0.25">
      <c r="A310">
        <v>48</v>
      </c>
      <c r="B310" s="2">
        <v>22.22222</v>
      </c>
      <c r="C310" s="2">
        <f t="shared" si="7"/>
        <v>1066.6665600000001</v>
      </c>
    </row>
    <row r="311" spans="1:6" x14ac:dyDescent="0.25">
      <c r="A311">
        <v>48</v>
      </c>
      <c r="B311" s="2">
        <v>22.22222</v>
      </c>
      <c r="C311" s="2">
        <f t="shared" si="7"/>
        <v>1066.6665600000001</v>
      </c>
    </row>
    <row r="312" spans="1:6" x14ac:dyDescent="0.25">
      <c r="A312">
        <v>49</v>
      </c>
      <c r="B312" s="2">
        <v>22.22222</v>
      </c>
      <c r="C312" s="2">
        <f t="shared" si="7"/>
        <v>1088.88878</v>
      </c>
    </row>
    <row r="313" spans="1:6" x14ac:dyDescent="0.25">
      <c r="A313">
        <v>49</v>
      </c>
      <c r="B313" s="2">
        <v>22.22222</v>
      </c>
      <c r="C313" s="2">
        <f t="shared" si="7"/>
        <v>1088.88878</v>
      </c>
      <c r="E313">
        <v>1000</v>
      </c>
      <c r="F313">
        <v>11</v>
      </c>
    </row>
    <row r="314" spans="1:6" x14ac:dyDescent="0.25">
      <c r="A314">
        <v>50</v>
      </c>
      <c r="B314" s="2">
        <v>22.22222</v>
      </c>
      <c r="C314" s="2">
        <f t="shared" si="7"/>
        <v>1111.1110000000001</v>
      </c>
      <c r="E314" t="s">
        <v>113</v>
      </c>
    </row>
    <row r="315" spans="1:6" x14ac:dyDescent="0.25">
      <c r="A315">
        <v>50</v>
      </c>
      <c r="B315" s="2">
        <v>22.22222</v>
      </c>
      <c r="C315" s="2">
        <f t="shared" si="7"/>
        <v>1111.1110000000001</v>
      </c>
      <c r="E315">
        <f>313-302</f>
        <v>11</v>
      </c>
    </row>
    <row r="316" spans="1:6" x14ac:dyDescent="0.25">
      <c r="A316">
        <v>51</v>
      </c>
      <c r="B316" s="2">
        <v>22.22222</v>
      </c>
      <c r="C316" s="2">
        <f t="shared" si="7"/>
        <v>1133.33322</v>
      </c>
    </row>
    <row r="317" spans="1:6" x14ac:dyDescent="0.25">
      <c r="A317">
        <v>51</v>
      </c>
      <c r="B317" s="2">
        <v>22.22222</v>
      </c>
      <c r="C317" s="2">
        <f t="shared" si="7"/>
        <v>1133.33322</v>
      </c>
    </row>
    <row r="318" spans="1:6" x14ac:dyDescent="0.25">
      <c r="A318">
        <v>52</v>
      </c>
      <c r="B318" s="2">
        <v>22.22222</v>
      </c>
      <c r="C318" s="2">
        <f t="shared" si="7"/>
        <v>1155.5554400000001</v>
      </c>
    </row>
    <row r="319" spans="1:6" x14ac:dyDescent="0.25">
      <c r="A319">
        <v>53</v>
      </c>
      <c r="B319" s="2">
        <v>22.22222</v>
      </c>
      <c r="C319" s="2">
        <f t="shared" si="7"/>
        <v>1177.77766</v>
      </c>
    </row>
    <row r="320" spans="1:6" x14ac:dyDescent="0.25">
      <c r="A320">
        <v>53</v>
      </c>
      <c r="B320" s="2">
        <v>22.22222</v>
      </c>
      <c r="C320" s="2">
        <f t="shared" si="7"/>
        <v>1177.77766</v>
      </c>
    </row>
    <row r="321" spans="1:6" x14ac:dyDescent="0.25">
      <c r="A321">
        <v>53</v>
      </c>
      <c r="B321" s="2">
        <v>22.22222</v>
      </c>
      <c r="C321" s="2">
        <f t="shared" si="7"/>
        <v>1177.77766</v>
      </c>
    </row>
    <row r="322" spans="1:6" x14ac:dyDescent="0.25">
      <c r="A322">
        <v>53</v>
      </c>
      <c r="B322" s="2">
        <v>22.22222</v>
      </c>
      <c r="C322" s="2">
        <f t="shared" si="7"/>
        <v>1177.77766</v>
      </c>
    </row>
    <row r="323" spans="1:6" x14ac:dyDescent="0.25">
      <c r="A323">
        <v>53</v>
      </c>
      <c r="B323" s="2">
        <v>22.22222</v>
      </c>
      <c r="C323" s="2">
        <f t="shared" si="7"/>
        <v>1177.77766</v>
      </c>
    </row>
    <row r="324" spans="1:6" x14ac:dyDescent="0.25">
      <c r="A324">
        <v>54</v>
      </c>
      <c r="B324" s="2">
        <v>22.22222</v>
      </c>
      <c r="C324" s="2">
        <f t="shared" si="7"/>
        <v>1199.9998800000001</v>
      </c>
    </row>
    <row r="325" spans="1:6" x14ac:dyDescent="0.25">
      <c r="A325">
        <v>54</v>
      </c>
      <c r="B325" s="2">
        <v>22.22222</v>
      </c>
      <c r="C325" s="2">
        <f t="shared" si="7"/>
        <v>1199.9998800000001</v>
      </c>
    </row>
    <row r="326" spans="1:6" x14ac:dyDescent="0.25">
      <c r="A326">
        <v>54</v>
      </c>
      <c r="B326" s="2">
        <v>22.22222</v>
      </c>
      <c r="C326" s="2">
        <f t="shared" si="7"/>
        <v>1199.9998800000001</v>
      </c>
      <c r="E326">
        <v>1100</v>
      </c>
      <c r="F326">
        <v>13</v>
      </c>
    </row>
    <row r="327" spans="1:6" x14ac:dyDescent="0.25">
      <c r="A327">
        <v>55</v>
      </c>
      <c r="B327" s="2">
        <v>22.22222</v>
      </c>
      <c r="C327" s="2">
        <f t="shared" si="7"/>
        <v>1222.2221</v>
      </c>
      <c r="E327" t="s">
        <v>114</v>
      </c>
    </row>
    <row r="328" spans="1:6" x14ac:dyDescent="0.25">
      <c r="A328">
        <v>55</v>
      </c>
      <c r="B328" s="2">
        <v>22.22222</v>
      </c>
      <c r="C328" s="2">
        <f t="shared" si="7"/>
        <v>1222.2221</v>
      </c>
      <c r="E328">
        <f>326-313</f>
        <v>13</v>
      </c>
    </row>
    <row r="329" spans="1:6" x14ac:dyDescent="0.25">
      <c r="A329">
        <v>55</v>
      </c>
      <c r="B329" s="2">
        <v>22.22222</v>
      </c>
      <c r="C329" s="2">
        <f t="shared" si="7"/>
        <v>1222.2221</v>
      </c>
    </row>
    <row r="330" spans="1:6" x14ac:dyDescent="0.25">
      <c r="A330">
        <v>56</v>
      </c>
      <c r="B330" s="2">
        <v>22.22222</v>
      </c>
      <c r="C330" s="2">
        <f t="shared" si="7"/>
        <v>1244.4443200000001</v>
      </c>
    </row>
    <row r="331" spans="1:6" x14ac:dyDescent="0.25">
      <c r="A331">
        <v>56</v>
      </c>
      <c r="B331" s="2">
        <v>22.22222</v>
      </c>
      <c r="C331" s="2">
        <f t="shared" si="7"/>
        <v>1244.4443200000001</v>
      </c>
    </row>
    <row r="332" spans="1:6" x14ac:dyDescent="0.25">
      <c r="A332">
        <v>57</v>
      </c>
      <c r="B332" s="2">
        <v>22.22222</v>
      </c>
      <c r="C332" s="2">
        <f t="shared" si="7"/>
        <v>1266.6665399999999</v>
      </c>
    </row>
    <row r="333" spans="1:6" x14ac:dyDescent="0.25">
      <c r="A333">
        <v>57</v>
      </c>
      <c r="B333" s="2">
        <v>22.22222</v>
      </c>
      <c r="C333" s="2">
        <f t="shared" si="7"/>
        <v>1266.6665399999999</v>
      </c>
    </row>
    <row r="334" spans="1:6" x14ac:dyDescent="0.25">
      <c r="A334">
        <v>57</v>
      </c>
      <c r="B334" s="2">
        <v>22.22222</v>
      </c>
      <c r="C334" s="2">
        <f t="shared" ref="C334:C365" si="8">A334*B334</f>
        <v>1266.6665399999999</v>
      </c>
    </row>
    <row r="335" spans="1:6" x14ac:dyDescent="0.25">
      <c r="A335">
        <v>57</v>
      </c>
      <c r="B335" s="2">
        <v>22.22222</v>
      </c>
      <c r="C335" s="2">
        <f t="shared" si="8"/>
        <v>1266.6665399999999</v>
      </c>
    </row>
    <row r="336" spans="1:6" x14ac:dyDescent="0.25">
      <c r="A336">
        <v>57</v>
      </c>
      <c r="B336" s="2">
        <v>22.22222</v>
      </c>
      <c r="C336" s="2">
        <f t="shared" si="8"/>
        <v>1266.6665399999999</v>
      </c>
    </row>
    <row r="337" spans="1:6" x14ac:dyDescent="0.25">
      <c r="A337">
        <v>57</v>
      </c>
      <c r="B337" s="2">
        <v>22.22222</v>
      </c>
      <c r="C337" s="2">
        <f t="shared" si="8"/>
        <v>1266.6665399999999</v>
      </c>
    </row>
    <row r="338" spans="1:6" x14ac:dyDescent="0.25">
      <c r="A338">
        <v>57</v>
      </c>
      <c r="B338" s="2">
        <v>22.22222</v>
      </c>
      <c r="C338" s="2">
        <f t="shared" si="8"/>
        <v>1266.6665399999999</v>
      </c>
    </row>
    <row r="339" spans="1:6" x14ac:dyDescent="0.25">
      <c r="A339">
        <v>58</v>
      </c>
      <c r="B339" s="2">
        <v>22.22222</v>
      </c>
      <c r="C339" s="2">
        <f t="shared" si="8"/>
        <v>1288.88876</v>
      </c>
      <c r="E339">
        <v>1200</v>
      </c>
      <c r="F339">
        <v>13</v>
      </c>
    </row>
    <row r="340" spans="1:6" x14ac:dyDescent="0.25">
      <c r="A340">
        <v>59</v>
      </c>
      <c r="B340" s="2">
        <v>22.22222</v>
      </c>
      <c r="C340" s="2">
        <f t="shared" si="8"/>
        <v>1311.1109799999999</v>
      </c>
      <c r="E340" t="s">
        <v>115</v>
      </c>
    </row>
    <row r="341" spans="1:6" x14ac:dyDescent="0.25">
      <c r="A341">
        <v>59</v>
      </c>
      <c r="B341" s="2">
        <v>22.22222</v>
      </c>
      <c r="C341" s="2">
        <f t="shared" si="8"/>
        <v>1311.1109799999999</v>
      </c>
      <c r="E341">
        <f>339-326</f>
        <v>13</v>
      </c>
    </row>
    <row r="342" spans="1:6" x14ac:dyDescent="0.25">
      <c r="A342">
        <v>59</v>
      </c>
      <c r="B342" s="2">
        <v>22.22222</v>
      </c>
      <c r="C342" s="2">
        <f t="shared" si="8"/>
        <v>1311.1109799999999</v>
      </c>
    </row>
    <row r="343" spans="1:6" x14ac:dyDescent="0.25">
      <c r="A343">
        <v>60</v>
      </c>
      <c r="B343" s="2">
        <v>22.22222</v>
      </c>
      <c r="C343" s="2">
        <f t="shared" si="8"/>
        <v>1333.3332</v>
      </c>
    </row>
    <row r="344" spans="1:6" x14ac:dyDescent="0.25">
      <c r="A344">
        <v>60</v>
      </c>
      <c r="B344" s="2">
        <v>22.22222</v>
      </c>
      <c r="C344" s="2">
        <f t="shared" si="8"/>
        <v>1333.3332</v>
      </c>
    </row>
    <row r="345" spans="1:6" x14ac:dyDescent="0.25">
      <c r="A345">
        <v>60</v>
      </c>
      <c r="B345" s="2">
        <v>22.22222</v>
      </c>
      <c r="C345" s="2">
        <f t="shared" si="8"/>
        <v>1333.3332</v>
      </c>
    </row>
    <row r="346" spans="1:6" x14ac:dyDescent="0.25">
      <c r="A346">
        <v>60</v>
      </c>
      <c r="B346" s="2">
        <v>22.22222</v>
      </c>
      <c r="C346" s="2">
        <f t="shared" si="8"/>
        <v>1333.3332</v>
      </c>
    </row>
    <row r="347" spans="1:6" x14ac:dyDescent="0.25">
      <c r="A347">
        <v>60</v>
      </c>
      <c r="B347" s="2">
        <v>22.22222</v>
      </c>
      <c r="C347" s="2">
        <f t="shared" si="8"/>
        <v>1333.3332</v>
      </c>
    </row>
    <row r="348" spans="1:6" x14ac:dyDescent="0.25">
      <c r="A348">
        <v>60</v>
      </c>
      <c r="B348" s="2">
        <v>22.22222</v>
      </c>
      <c r="C348" s="2">
        <f t="shared" si="8"/>
        <v>1333.3332</v>
      </c>
    </row>
    <row r="349" spans="1:6" x14ac:dyDescent="0.25">
      <c r="A349">
        <v>60</v>
      </c>
      <c r="B349" s="2">
        <v>22.22222</v>
      </c>
      <c r="C349" s="2">
        <f t="shared" si="8"/>
        <v>1333.3332</v>
      </c>
    </row>
    <row r="350" spans="1:6" x14ac:dyDescent="0.25">
      <c r="A350">
        <v>60</v>
      </c>
      <c r="B350" s="2">
        <v>22.22222</v>
      </c>
      <c r="C350" s="2">
        <f t="shared" si="8"/>
        <v>1333.3332</v>
      </c>
    </row>
    <row r="351" spans="1:6" x14ac:dyDescent="0.25">
      <c r="A351">
        <v>62</v>
      </c>
      <c r="B351" s="2">
        <v>22.22222</v>
      </c>
      <c r="C351" s="2">
        <f t="shared" si="8"/>
        <v>1377.77764</v>
      </c>
    </row>
    <row r="352" spans="1:6" x14ac:dyDescent="0.25">
      <c r="A352">
        <v>62</v>
      </c>
      <c r="B352" s="2">
        <v>22.22222</v>
      </c>
      <c r="C352" s="2">
        <f t="shared" si="8"/>
        <v>1377.77764</v>
      </c>
    </row>
    <row r="353" spans="1:6" x14ac:dyDescent="0.25">
      <c r="A353">
        <v>62</v>
      </c>
      <c r="B353" s="2">
        <v>22.22222</v>
      </c>
      <c r="C353" s="2">
        <f t="shared" si="8"/>
        <v>1377.77764</v>
      </c>
    </row>
    <row r="354" spans="1:6" x14ac:dyDescent="0.25">
      <c r="A354">
        <v>62</v>
      </c>
      <c r="B354" s="2">
        <v>22.22222</v>
      </c>
      <c r="C354" s="2">
        <f t="shared" si="8"/>
        <v>1377.77764</v>
      </c>
    </row>
    <row r="355" spans="1:6" x14ac:dyDescent="0.25">
      <c r="A355">
        <v>62</v>
      </c>
      <c r="B355" s="2">
        <v>22.22222</v>
      </c>
      <c r="C355" s="2">
        <f t="shared" si="8"/>
        <v>1377.77764</v>
      </c>
    </row>
    <row r="356" spans="1:6" x14ac:dyDescent="0.25">
      <c r="A356">
        <v>62</v>
      </c>
      <c r="B356" s="2">
        <v>22.22222</v>
      </c>
      <c r="C356" s="2">
        <f t="shared" si="8"/>
        <v>1377.77764</v>
      </c>
    </row>
    <row r="357" spans="1:6" x14ac:dyDescent="0.25">
      <c r="A357">
        <v>63</v>
      </c>
      <c r="B357" s="2">
        <v>22.22222</v>
      </c>
      <c r="C357" s="2">
        <f t="shared" si="8"/>
        <v>1399.9998599999999</v>
      </c>
    </row>
    <row r="358" spans="1:6" x14ac:dyDescent="0.25">
      <c r="A358">
        <v>63</v>
      </c>
      <c r="B358" s="2">
        <v>22.22222</v>
      </c>
      <c r="C358" s="2">
        <f t="shared" si="8"/>
        <v>1399.9998599999999</v>
      </c>
    </row>
    <row r="359" spans="1:6" x14ac:dyDescent="0.25">
      <c r="A359">
        <v>63</v>
      </c>
      <c r="B359" s="2">
        <v>22.22222</v>
      </c>
      <c r="C359" s="2">
        <f t="shared" si="8"/>
        <v>1399.9998599999999</v>
      </c>
    </row>
    <row r="360" spans="1:6" x14ac:dyDescent="0.25">
      <c r="A360">
        <v>63</v>
      </c>
      <c r="B360" s="2">
        <v>22.22222</v>
      </c>
      <c r="C360" s="2">
        <f t="shared" si="8"/>
        <v>1399.9998599999999</v>
      </c>
      <c r="E360">
        <v>1300</v>
      </c>
      <c r="F360">
        <v>21</v>
      </c>
    </row>
    <row r="361" spans="1:6" x14ac:dyDescent="0.25">
      <c r="A361">
        <v>64</v>
      </c>
      <c r="B361" s="2">
        <v>22.22222</v>
      </c>
      <c r="C361" s="2">
        <f t="shared" si="8"/>
        <v>1422.22208</v>
      </c>
      <c r="E361" t="s">
        <v>116</v>
      </c>
    </row>
    <row r="362" spans="1:6" x14ac:dyDescent="0.25">
      <c r="A362">
        <v>65</v>
      </c>
      <c r="B362" s="2">
        <v>22.22222</v>
      </c>
      <c r="C362" s="2">
        <f t="shared" si="8"/>
        <v>1444.4443000000001</v>
      </c>
      <c r="E362">
        <f>360-339</f>
        <v>21</v>
      </c>
    </row>
    <row r="363" spans="1:6" x14ac:dyDescent="0.25">
      <c r="A363">
        <v>65</v>
      </c>
      <c r="B363" s="2">
        <v>22.22222</v>
      </c>
      <c r="C363" s="2">
        <f t="shared" si="8"/>
        <v>1444.4443000000001</v>
      </c>
    </row>
    <row r="364" spans="1:6" x14ac:dyDescent="0.25">
      <c r="A364">
        <v>65</v>
      </c>
      <c r="B364" s="2">
        <v>22.22222</v>
      </c>
      <c r="C364" s="2">
        <f t="shared" si="8"/>
        <v>1444.4443000000001</v>
      </c>
    </row>
    <row r="365" spans="1:6" x14ac:dyDescent="0.25">
      <c r="A365">
        <v>65</v>
      </c>
      <c r="B365" s="2">
        <v>22.22222</v>
      </c>
      <c r="C365" s="2">
        <f t="shared" si="8"/>
        <v>1444.4443000000001</v>
      </c>
    </row>
    <row r="366" spans="1:6" x14ac:dyDescent="0.25">
      <c r="A366">
        <v>66</v>
      </c>
      <c r="B366" s="2">
        <v>22.22222</v>
      </c>
      <c r="C366" s="2">
        <f t="shared" ref="C366:C397" si="9">A366*B366</f>
        <v>1466.66652</v>
      </c>
    </row>
    <row r="367" spans="1:6" x14ac:dyDescent="0.25">
      <c r="A367">
        <v>66</v>
      </c>
      <c r="B367" s="2">
        <v>22.22222</v>
      </c>
      <c r="C367" s="2">
        <f t="shared" si="9"/>
        <v>1466.66652</v>
      </c>
    </row>
    <row r="368" spans="1:6" x14ac:dyDescent="0.25">
      <c r="A368">
        <v>66</v>
      </c>
      <c r="B368" s="2">
        <v>22.22222</v>
      </c>
      <c r="C368" s="2">
        <f t="shared" si="9"/>
        <v>1466.66652</v>
      </c>
    </row>
    <row r="369" spans="1:6" x14ac:dyDescent="0.25">
      <c r="A369">
        <v>67</v>
      </c>
      <c r="B369" s="2">
        <v>22.22222</v>
      </c>
      <c r="C369" s="2">
        <f t="shared" si="9"/>
        <v>1488.8887400000001</v>
      </c>
    </row>
    <row r="370" spans="1:6" x14ac:dyDescent="0.25">
      <c r="A370">
        <v>67</v>
      </c>
      <c r="B370" s="2">
        <v>22.22222</v>
      </c>
      <c r="C370" s="2">
        <f t="shared" si="9"/>
        <v>1488.8887400000001</v>
      </c>
    </row>
    <row r="371" spans="1:6" x14ac:dyDescent="0.25">
      <c r="A371">
        <v>67</v>
      </c>
      <c r="B371" s="2">
        <v>22.22222</v>
      </c>
      <c r="C371" s="2">
        <f t="shared" si="9"/>
        <v>1488.8887400000001</v>
      </c>
      <c r="E371">
        <v>1400</v>
      </c>
      <c r="F371">
        <v>11</v>
      </c>
    </row>
    <row r="372" spans="1:6" x14ac:dyDescent="0.25">
      <c r="A372">
        <v>68</v>
      </c>
      <c r="B372" s="2">
        <v>22.22222</v>
      </c>
      <c r="C372" s="2">
        <f t="shared" si="9"/>
        <v>1511.11096</v>
      </c>
      <c r="E372" t="s">
        <v>117</v>
      </c>
    </row>
    <row r="373" spans="1:6" x14ac:dyDescent="0.25">
      <c r="A373">
        <v>68</v>
      </c>
      <c r="B373" s="2">
        <v>22.22222</v>
      </c>
      <c r="C373" s="2">
        <f t="shared" si="9"/>
        <v>1511.11096</v>
      </c>
      <c r="E373">
        <f>371-360</f>
        <v>11</v>
      </c>
    </row>
    <row r="374" spans="1:6" x14ac:dyDescent="0.25">
      <c r="A374">
        <v>68</v>
      </c>
      <c r="B374" s="2">
        <v>22.22222</v>
      </c>
      <c r="C374" s="2">
        <f t="shared" si="9"/>
        <v>1511.11096</v>
      </c>
    </row>
    <row r="375" spans="1:6" x14ac:dyDescent="0.25">
      <c r="A375">
        <v>69</v>
      </c>
      <c r="B375" s="2">
        <v>22.22222</v>
      </c>
      <c r="C375" s="2">
        <f t="shared" si="9"/>
        <v>1533.3331800000001</v>
      </c>
    </row>
    <row r="376" spans="1:6" x14ac:dyDescent="0.25">
      <c r="A376">
        <v>70</v>
      </c>
      <c r="B376" s="2">
        <v>22.22222</v>
      </c>
      <c r="C376" s="2">
        <f t="shared" si="9"/>
        <v>1555.5554</v>
      </c>
    </row>
    <row r="377" spans="1:6" x14ac:dyDescent="0.25">
      <c r="A377">
        <v>70</v>
      </c>
      <c r="B377" s="2">
        <v>22.22222</v>
      </c>
      <c r="C377" s="2">
        <f t="shared" si="9"/>
        <v>1555.5554</v>
      </c>
    </row>
    <row r="378" spans="1:6" x14ac:dyDescent="0.25">
      <c r="A378">
        <v>70</v>
      </c>
      <c r="B378" s="2">
        <v>22.22222</v>
      </c>
      <c r="C378" s="2">
        <f t="shared" si="9"/>
        <v>1555.5554</v>
      </c>
    </row>
    <row r="379" spans="1:6" x14ac:dyDescent="0.25">
      <c r="A379">
        <v>71</v>
      </c>
      <c r="B379" s="2">
        <v>22.22222</v>
      </c>
      <c r="C379" s="2">
        <f t="shared" si="9"/>
        <v>1577.7776200000001</v>
      </c>
    </row>
    <row r="380" spans="1:6" x14ac:dyDescent="0.25">
      <c r="A380">
        <v>71</v>
      </c>
      <c r="B380" s="2">
        <v>22.22222</v>
      </c>
      <c r="C380" s="2">
        <f t="shared" si="9"/>
        <v>1577.7776200000001</v>
      </c>
    </row>
    <row r="381" spans="1:6" x14ac:dyDescent="0.25">
      <c r="A381">
        <v>72</v>
      </c>
      <c r="B381" s="2">
        <v>22.22222</v>
      </c>
      <c r="C381" s="2">
        <f t="shared" si="9"/>
        <v>1599.9998399999999</v>
      </c>
    </row>
    <row r="382" spans="1:6" x14ac:dyDescent="0.25">
      <c r="A382">
        <v>72</v>
      </c>
      <c r="B382" s="2">
        <v>22.22222</v>
      </c>
      <c r="C382" s="2">
        <f t="shared" si="9"/>
        <v>1599.9998399999999</v>
      </c>
    </row>
    <row r="383" spans="1:6" x14ac:dyDescent="0.25">
      <c r="A383">
        <v>72</v>
      </c>
      <c r="B383" s="2">
        <v>22.22222</v>
      </c>
      <c r="C383" s="2">
        <f t="shared" si="9"/>
        <v>1599.9998399999999</v>
      </c>
      <c r="E383">
        <v>1500</v>
      </c>
      <c r="F383">
        <v>12</v>
      </c>
    </row>
    <row r="384" spans="1:6" x14ac:dyDescent="0.25">
      <c r="A384">
        <v>73</v>
      </c>
      <c r="B384" s="2">
        <v>22.22222</v>
      </c>
      <c r="C384" s="2">
        <f t="shared" si="9"/>
        <v>1622.2220600000001</v>
      </c>
      <c r="E384" t="s">
        <v>118</v>
      </c>
    </row>
    <row r="385" spans="1:6" x14ac:dyDescent="0.25">
      <c r="A385">
        <v>73</v>
      </c>
      <c r="B385" s="2">
        <v>22.22222</v>
      </c>
      <c r="C385" s="2">
        <f t="shared" si="9"/>
        <v>1622.2220600000001</v>
      </c>
      <c r="E385">
        <f>383-371</f>
        <v>12</v>
      </c>
    </row>
    <row r="386" spans="1:6" x14ac:dyDescent="0.25">
      <c r="A386">
        <v>73</v>
      </c>
      <c r="B386" s="2">
        <v>22.22222</v>
      </c>
      <c r="C386" s="2">
        <f t="shared" si="9"/>
        <v>1622.2220600000001</v>
      </c>
    </row>
    <row r="387" spans="1:6" x14ac:dyDescent="0.25">
      <c r="A387">
        <v>74</v>
      </c>
      <c r="B387" s="2">
        <v>22.22222</v>
      </c>
      <c r="C387" s="2">
        <f t="shared" si="9"/>
        <v>1644.4442799999999</v>
      </c>
    </row>
    <row r="388" spans="1:6" x14ac:dyDescent="0.25">
      <c r="A388">
        <v>75</v>
      </c>
      <c r="B388" s="2">
        <v>22.22222</v>
      </c>
      <c r="C388" s="2">
        <f t="shared" si="9"/>
        <v>1666.6665</v>
      </c>
    </row>
    <row r="389" spans="1:6" x14ac:dyDescent="0.25">
      <c r="A389">
        <v>76</v>
      </c>
      <c r="B389" s="2">
        <v>22.22222</v>
      </c>
      <c r="C389" s="2">
        <f t="shared" si="9"/>
        <v>1688.8887199999999</v>
      </c>
    </row>
    <row r="390" spans="1:6" x14ac:dyDescent="0.25">
      <c r="A390">
        <v>76</v>
      </c>
      <c r="B390" s="2">
        <v>22.22222</v>
      </c>
      <c r="C390" s="2">
        <f t="shared" si="9"/>
        <v>1688.8887199999999</v>
      </c>
      <c r="E390">
        <v>1600</v>
      </c>
      <c r="F390">
        <v>7</v>
      </c>
    </row>
    <row r="391" spans="1:6" x14ac:dyDescent="0.25">
      <c r="A391">
        <v>77</v>
      </c>
      <c r="B391" s="2">
        <v>22.22222</v>
      </c>
      <c r="C391" s="2">
        <f t="shared" si="9"/>
        <v>1711.11094</v>
      </c>
      <c r="E391" t="s">
        <v>119</v>
      </c>
    </row>
    <row r="392" spans="1:6" x14ac:dyDescent="0.25">
      <c r="A392">
        <v>77</v>
      </c>
      <c r="B392" s="2">
        <v>22.22222</v>
      </c>
      <c r="C392" s="2">
        <f t="shared" si="9"/>
        <v>1711.11094</v>
      </c>
      <c r="E392">
        <f>390-383</f>
        <v>7</v>
      </c>
    </row>
    <row r="393" spans="1:6" x14ac:dyDescent="0.25">
      <c r="A393">
        <v>78</v>
      </c>
      <c r="B393" s="2">
        <v>22.22222</v>
      </c>
      <c r="C393" s="2">
        <f t="shared" si="9"/>
        <v>1733.3331599999999</v>
      </c>
    </row>
    <row r="394" spans="1:6" x14ac:dyDescent="0.25">
      <c r="A394">
        <v>78</v>
      </c>
      <c r="B394" s="2">
        <v>22.22222</v>
      </c>
      <c r="C394" s="2">
        <f t="shared" si="9"/>
        <v>1733.3331599999999</v>
      </c>
    </row>
    <row r="395" spans="1:6" x14ac:dyDescent="0.25">
      <c r="A395">
        <v>79</v>
      </c>
      <c r="B395" s="2">
        <v>22.22222</v>
      </c>
      <c r="C395" s="2">
        <f t="shared" si="9"/>
        <v>1755.55538</v>
      </c>
    </row>
    <row r="396" spans="1:6" x14ac:dyDescent="0.25">
      <c r="A396">
        <v>80</v>
      </c>
      <c r="B396" s="2">
        <v>22.22222</v>
      </c>
      <c r="C396" s="2">
        <f t="shared" si="9"/>
        <v>1777.7775999999999</v>
      </c>
    </row>
    <row r="397" spans="1:6" x14ac:dyDescent="0.25">
      <c r="A397">
        <v>80</v>
      </c>
      <c r="B397" s="2">
        <v>22.22222</v>
      </c>
      <c r="C397" s="2">
        <f t="shared" si="9"/>
        <v>1777.7775999999999</v>
      </c>
      <c r="E397">
        <v>1700</v>
      </c>
      <c r="F397">
        <v>7</v>
      </c>
    </row>
    <row r="398" spans="1:6" x14ac:dyDescent="0.25">
      <c r="A398">
        <v>88</v>
      </c>
      <c r="B398" s="2">
        <v>22.22222</v>
      </c>
      <c r="C398" s="2">
        <f t="shared" ref="C398" si="10">A398*B398</f>
        <v>1955.5553600000001</v>
      </c>
      <c r="E398">
        <v>1800</v>
      </c>
      <c r="F398">
        <v>0</v>
      </c>
    </row>
    <row r="399" spans="1:6" x14ac:dyDescent="0.25">
      <c r="E399">
        <v>1900</v>
      </c>
      <c r="F399">
        <v>1</v>
      </c>
    </row>
    <row r="401" spans="1:2" x14ac:dyDescent="0.25">
      <c r="A401" t="s">
        <v>30</v>
      </c>
      <c r="B401" t="s">
        <v>7</v>
      </c>
    </row>
    <row r="403" spans="1:2" x14ac:dyDescent="0.25">
      <c r="A403">
        <v>300</v>
      </c>
      <c r="B403">
        <v>5</v>
      </c>
    </row>
    <row r="404" spans="1:2" x14ac:dyDescent="0.25">
      <c r="A404">
        <v>400</v>
      </c>
      <c r="B404">
        <v>6</v>
      </c>
    </row>
    <row r="405" spans="1:2" x14ac:dyDescent="0.25">
      <c r="A405">
        <v>500</v>
      </c>
      <c r="B405">
        <v>9</v>
      </c>
    </row>
    <row r="406" spans="1:2" x14ac:dyDescent="0.25">
      <c r="A406">
        <v>600</v>
      </c>
      <c r="B406">
        <v>33</v>
      </c>
    </row>
    <row r="407" spans="1:2" x14ac:dyDescent="0.25">
      <c r="A407">
        <v>700</v>
      </c>
      <c r="B407">
        <v>15</v>
      </c>
    </row>
    <row r="408" spans="1:2" x14ac:dyDescent="0.25">
      <c r="A408">
        <v>800</v>
      </c>
      <c r="B408">
        <v>11</v>
      </c>
    </row>
    <row r="409" spans="1:2" x14ac:dyDescent="0.25">
      <c r="A409">
        <v>900</v>
      </c>
      <c r="B409">
        <v>18</v>
      </c>
    </row>
    <row r="410" spans="1:2" x14ac:dyDescent="0.25">
      <c r="A410">
        <v>1000</v>
      </c>
      <c r="B410">
        <v>11</v>
      </c>
    </row>
    <row r="411" spans="1:2" x14ac:dyDescent="0.25">
      <c r="A411">
        <v>1100</v>
      </c>
      <c r="B411">
        <v>13</v>
      </c>
    </row>
    <row r="412" spans="1:2" x14ac:dyDescent="0.25">
      <c r="A412">
        <v>1200</v>
      </c>
      <c r="B412">
        <v>13</v>
      </c>
    </row>
    <row r="413" spans="1:2" x14ac:dyDescent="0.25">
      <c r="A413">
        <v>1300</v>
      </c>
      <c r="B413">
        <v>21</v>
      </c>
    </row>
    <row r="414" spans="1:2" x14ac:dyDescent="0.25">
      <c r="A414">
        <v>1400</v>
      </c>
      <c r="B414">
        <v>11</v>
      </c>
    </row>
    <row r="415" spans="1:2" x14ac:dyDescent="0.25">
      <c r="A415">
        <v>1500</v>
      </c>
      <c r="B415">
        <v>12</v>
      </c>
    </row>
    <row r="416" spans="1:2" x14ac:dyDescent="0.25">
      <c r="A416">
        <v>1600</v>
      </c>
      <c r="B416">
        <v>7</v>
      </c>
    </row>
    <row r="417" spans="1:2" x14ac:dyDescent="0.25">
      <c r="A417">
        <v>1700</v>
      </c>
      <c r="B417">
        <v>7</v>
      </c>
    </row>
    <row r="418" spans="1:2" x14ac:dyDescent="0.25">
      <c r="A418">
        <v>1800</v>
      </c>
      <c r="B418">
        <v>0</v>
      </c>
    </row>
    <row r="419" spans="1:2" x14ac:dyDescent="0.25">
      <c r="A419">
        <v>1900</v>
      </c>
      <c r="B419">
        <v>1</v>
      </c>
    </row>
  </sheetData>
  <sortState xmlns:xlrd2="http://schemas.microsoft.com/office/spreadsheetml/2017/richdata2" ref="A206:C398">
    <sortCondition ref="A206:A398"/>
  </sortState>
  <pageMargins left="0.7" right="0.7" top="0.78740157499999996" bottom="0.78740157499999996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2D31E-E83C-4A22-9F61-086C4BFBEE2F}">
  <dimension ref="A1:F451"/>
  <sheetViews>
    <sheetView workbookViewId="0">
      <selection activeCell="A219" sqref="A219:B222"/>
    </sheetView>
  </sheetViews>
  <sheetFormatPr baseColWidth="10" defaultRowHeight="15" x14ac:dyDescent="0.25"/>
  <sheetData>
    <row r="1" spans="1:4" x14ac:dyDescent="0.25">
      <c r="A1" t="s">
        <v>0</v>
      </c>
      <c r="C1" t="s">
        <v>1</v>
      </c>
      <c r="D1" t="s">
        <v>2</v>
      </c>
    </row>
    <row r="2" spans="1:4" x14ac:dyDescent="0.25">
      <c r="A2" s="1">
        <v>46046</v>
      </c>
      <c r="B2" t="s">
        <v>3</v>
      </c>
      <c r="D2" t="s">
        <v>85</v>
      </c>
    </row>
    <row r="3" spans="1:4" x14ac:dyDescent="0.25">
      <c r="A3" t="s">
        <v>6</v>
      </c>
      <c r="D3" t="s">
        <v>120</v>
      </c>
    </row>
    <row r="5" spans="1:4" x14ac:dyDescent="0.25">
      <c r="A5">
        <v>25</v>
      </c>
      <c r="B5" s="2">
        <v>22.22222</v>
      </c>
      <c r="C5" s="2">
        <f t="shared" ref="C5:C68" si="0">A5*B5</f>
        <v>555.55550000000005</v>
      </c>
    </row>
    <row r="6" spans="1:4" x14ac:dyDescent="0.25">
      <c r="A6">
        <v>38</v>
      </c>
      <c r="B6" s="2">
        <v>22.22222</v>
      </c>
      <c r="C6" s="2">
        <f t="shared" si="0"/>
        <v>844.44435999999996</v>
      </c>
    </row>
    <row r="7" spans="1:4" x14ac:dyDescent="0.25">
      <c r="A7">
        <v>25</v>
      </c>
      <c r="B7" s="2">
        <v>22.22222</v>
      </c>
      <c r="C7" s="2">
        <f t="shared" si="0"/>
        <v>555.55550000000005</v>
      </c>
    </row>
    <row r="8" spans="1:4" x14ac:dyDescent="0.25">
      <c r="A8">
        <v>51</v>
      </c>
      <c r="B8" s="2">
        <v>22.22222</v>
      </c>
      <c r="C8" s="2">
        <f t="shared" si="0"/>
        <v>1133.33322</v>
      </c>
    </row>
    <row r="9" spans="1:4" x14ac:dyDescent="0.25">
      <c r="A9">
        <v>57</v>
      </c>
      <c r="B9" s="2">
        <v>22.22222</v>
      </c>
      <c r="C9" s="2">
        <f t="shared" si="0"/>
        <v>1266.6665399999999</v>
      </c>
    </row>
    <row r="10" spans="1:4" x14ac:dyDescent="0.25">
      <c r="A10">
        <v>62</v>
      </c>
      <c r="B10" s="2">
        <v>22.22222</v>
      </c>
      <c r="C10" s="2">
        <f t="shared" si="0"/>
        <v>1377.77764</v>
      </c>
    </row>
    <row r="11" spans="1:4" x14ac:dyDescent="0.25">
      <c r="A11">
        <v>26</v>
      </c>
      <c r="B11" s="2">
        <v>22.22222</v>
      </c>
      <c r="C11" s="2">
        <f t="shared" si="0"/>
        <v>577.77772000000004</v>
      </c>
    </row>
    <row r="12" spans="1:4" x14ac:dyDescent="0.25">
      <c r="A12">
        <v>61</v>
      </c>
      <c r="B12" s="2">
        <v>22.22222</v>
      </c>
      <c r="C12" s="2">
        <f t="shared" si="0"/>
        <v>1355.5554199999999</v>
      </c>
    </row>
    <row r="13" spans="1:4" x14ac:dyDescent="0.25">
      <c r="A13">
        <v>41</v>
      </c>
      <c r="B13" s="2">
        <v>22.22222</v>
      </c>
      <c r="C13" s="2">
        <f t="shared" si="0"/>
        <v>911.11102000000005</v>
      </c>
    </row>
    <row r="14" spans="1:4" x14ac:dyDescent="0.25">
      <c r="A14">
        <v>60</v>
      </c>
      <c r="B14" s="2">
        <v>22.22222</v>
      </c>
      <c r="C14" s="2">
        <f t="shared" si="0"/>
        <v>1333.3332</v>
      </c>
    </row>
    <row r="15" spans="1:4" x14ac:dyDescent="0.25">
      <c r="A15">
        <v>29</v>
      </c>
      <c r="B15" s="2">
        <v>22.22222</v>
      </c>
      <c r="C15" s="2">
        <f t="shared" si="0"/>
        <v>644.44438000000002</v>
      </c>
    </row>
    <row r="16" spans="1:4" x14ac:dyDescent="0.25">
      <c r="A16">
        <v>36</v>
      </c>
      <c r="B16" s="2">
        <v>22.22222</v>
      </c>
      <c r="C16" s="2">
        <f t="shared" si="0"/>
        <v>799.99991999999997</v>
      </c>
    </row>
    <row r="17" spans="1:3" x14ac:dyDescent="0.25">
      <c r="A17">
        <v>31</v>
      </c>
      <c r="B17" s="2">
        <v>22.22222</v>
      </c>
      <c r="C17" s="2">
        <f t="shared" si="0"/>
        <v>688.88882000000001</v>
      </c>
    </row>
    <row r="18" spans="1:3" x14ac:dyDescent="0.25">
      <c r="A18">
        <v>43</v>
      </c>
      <c r="B18" s="2">
        <v>22.22222</v>
      </c>
      <c r="C18" s="2">
        <f t="shared" si="0"/>
        <v>955.55546000000004</v>
      </c>
    </row>
    <row r="19" spans="1:3" x14ac:dyDescent="0.25">
      <c r="A19">
        <v>31</v>
      </c>
      <c r="B19" s="2">
        <v>22.22222</v>
      </c>
      <c r="C19" s="2">
        <f t="shared" si="0"/>
        <v>688.88882000000001</v>
      </c>
    </row>
    <row r="20" spans="1:3" x14ac:dyDescent="0.25">
      <c r="A20">
        <v>41</v>
      </c>
      <c r="B20" s="2">
        <v>22.22222</v>
      </c>
      <c r="C20" s="2">
        <f t="shared" si="0"/>
        <v>911.11102000000005</v>
      </c>
    </row>
    <row r="21" spans="1:3" x14ac:dyDescent="0.25">
      <c r="A21">
        <v>35</v>
      </c>
      <c r="B21" s="2">
        <v>22.22222</v>
      </c>
      <c r="C21" s="2">
        <f t="shared" si="0"/>
        <v>777.77769999999998</v>
      </c>
    </row>
    <row r="22" spans="1:3" x14ac:dyDescent="0.25">
      <c r="A22">
        <v>35</v>
      </c>
      <c r="B22" s="2">
        <v>22.22222</v>
      </c>
      <c r="C22" s="2">
        <f t="shared" si="0"/>
        <v>777.77769999999998</v>
      </c>
    </row>
    <row r="23" spans="1:3" x14ac:dyDescent="0.25">
      <c r="A23">
        <v>55</v>
      </c>
      <c r="B23" s="2">
        <v>22.22222</v>
      </c>
      <c r="C23" s="2">
        <f t="shared" si="0"/>
        <v>1222.2221</v>
      </c>
    </row>
    <row r="24" spans="1:3" x14ac:dyDescent="0.25">
      <c r="A24">
        <v>52</v>
      </c>
      <c r="B24" s="2">
        <v>22.22222</v>
      </c>
      <c r="C24" s="2">
        <f t="shared" si="0"/>
        <v>1155.5554400000001</v>
      </c>
    </row>
    <row r="25" spans="1:3" x14ac:dyDescent="0.25">
      <c r="A25">
        <v>49</v>
      </c>
      <c r="B25" s="2">
        <v>22.22222</v>
      </c>
      <c r="C25" s="2">
        <f t="shared" si="0"/>
        <v>1088.88878</v>
      </c>
    </row>
    <row r="26" spans="1:3" x14ac:dyDescent="0.25">
      <c r="A26">
        <v>37</v>
      </c>
      <c r="B26" s="2">
        <v>22.22222</v>
      </c>
      <c r="C26" s="2">
        <f t="shared" si="0"/>
        <v>822.22213999999997</v>
      </c>
    </row>
    <row r="27" spans="1:3" x14ac:dyDescent="0.25">
      <c r="A27">
        <v>46</v>
      </c>
      <c r="B27" s="2">
        <v>22.22222</v>
      </c>
      <c r="C27" s="2">
        <f t="shared" si="0"/>
        <v>1022.22212</v>
      </c>
    </row>
    <row r="28" spans="1:3" x14ac:dyDescent="0.25">
      <c r="A28">
        <v>51</v>
      </c>
      <c r="B28" s="2">
        <v>22.22222</v>
      </c>
      <c r="C28" s="2">
        <f t="shared" si="0"/>
        <v>1133.33322</v>
      </c>
    </row>
    <row r="29" spans="1:3" x14ac:dyDescent="0.25">
      <c r="A29">
        <v>33</v>
      </c>
      <c r="B29" s="2">
        <v>22.22222</v>
      </c>
      <c r="C29" s="2">
        <f t="shared" si="0"/>
        <v>733.33326</v>
      </c>
    </row>
    <row r="30" spans="1:3" x14ac:dyDescent="0.25">
      <c r="A30">
        <v>37</v>
      </c>
      <c r="B30" s="2">
        <v>22.22222</v>
      </c>
      <c r="C30" s="2">
        <f t="shared" si="0"/>
        <v>822.22213999999997</v>
      </c>
    </row>
    <row r="31" spans="1:3" x14ac:dyDescent="0.25">
      <c r="A31">
        <v>44</v>
      </c>
      <c r="B31" s="2">
        <v>22.22222</v>
      </c>
      <c r="C31" s="2">
        <f t="shared" si="0"/>
        <v>977.77768000000003</v>
      </c>
    </row>
    <row r="32" spans="1:3" x14ac:dyDescent="0.25">
      <c r="A32">
        <v>24</v>
      </c>
      <c r="B32" s="2">
        <v>22.22222</v>
      </c>
      <c r="C32" s="2">
        <f t="shared" si="0"/>
        <v>533.33328000000006</v>
      </c>
    </row>
    <row r="33" spans="1:3" x14ac:dyDescent="0.25">
      <c r="A33">
        <v>44</v>
      </c>
      <c r="B33" s="2">
        <v>22.22222</v>
      </c>
      <c r="C33" s="2">
        <f t="shared" si="0"/>
        <v>977.77768000000003</v>
      </c>
    </row>
    <row r="34" spans="1:3" x14ac:dyDescent="0.25">
      <c r="A34">
        <v>26</v>
      </c>
      <c r="B34" s="2">
        <v>22.22222</v>
      </c>
      <c r="C34" s="2">
        <f t="shared" si="0"/>
        <v>577.77772000000004</v>
      </c>
    </row>
    <row r="35" spans="1:3" x14ac:dyDescent="0.25">
      <c r="A35">
        <v>68</v>
      </c>
      <c r="B35" s="2">
        <v>22.22222</v>
      </c>
      <c r="C35" s="2">
        <f t="shared" si="0"/>
        <v>1511.11096</v>
      </c>
    </row>
    <row r="36" spans="1:3" x14ac:dyDescent="0.25">
      <c r="A36">
        <v>33</v>
      </c>
      <c r="B36" s="2">
        <v>22.22222</v>
      </c>
      <c r="C36" s="2">
        <f t="shared" si="0"/>
        <v>733.33326</v>
      </c>
    </row>
    <row r="37" spans="1:3" x14ac:dyDescent="0.25">
      <c r="A37">
        <v>52</v>
      </c>
      <c r="B37" s="2">
        <v>22.22222</v>
      </c>
      <c r="C37" s="2">
        <f t="shared" si="0"/>
        <v>1155.5554400000001</v>
      </c>
    </row>
    <row r="38" spans="1:3" x14ac:dyDescent="0.25">
      <c r="A38">
        <v>38</v>
      </c>
      <c r="B38" s="2">
        <v>22.22222</v>
      </c>
      <c r="C38" s="2">
        <f t="shared" si="0"/>
        <v>844.44435999999996</v>
      </c>
    </row>
    <row r="39" spans="1:3" x14ac:dyDescent="0.25">
      <c r="A39">
        <v>38</v>
      </c>
      <c r="B39" s="2">
        <v>22.22222</v>
      </c>
      <c r="C39" s="2">
        <f t="shared" si="0"/>
        <v>844.44435999999996</v>
      </c>
    </row>
    <row r="40" spans="1:3" x14ac:dyDescent="0.25">
      <c r="A40">
        <v>45</v>
      </c>
      <c r="B40" s="2">
        <v>22.22222</v>
      </c>
      <c r="C40" s="2">
        <f t="shared" si="0"/>
        <v>999.99990000000003</v>
      </c>
    </row>
    <row r="41" spans="1:3" x14ac:dyDescent="0.25">
      <c r="A41">
        <v>32</v>
      </c>
      <c r="B41" s="2">
        <v>22.22222</v>
      </c>
      <c r="C41" s="2">
        <f t="shared" si="0"/>
        <v>711.11104</v>
      </c>
    </row>
    <row r="42" spans="1:3" x14ac:dyDescent="0.25">
      <c r="A42">
        <v>34</v>
      </c>
      <c r="B42" s="2">
        <v>22.22222</v>
      </c>
      <c r="C42" s="2">
        <f t="shared" si="0"/>
        <v>755.55547999999999</v>
      </c>
    </row>
    <row r="43" spans="1:3" x14ac:dyDescent="0.25">
      <c r="A43">
        <v>30</v>
      </c>
      <c r="B43" s="2">
        <v>22.22222</v>
      </c>
      <c r="C43" s="2">
        <f t="shared" si="0"/>
        <v>666.66660000000002</v>
      </c>
    </row>
    <row r="44" spans="1:3" x14ac:dyDescent="0.25">
      <c r="A44">
        <v>30</v>
      </c>
      <c r="B44" s="2">
        <v>22.22222</v>
      </c>
      <c r="C44" s="2">
        <f t="shared" si="0"/>
        <v>666.66660000000002</v>
      </c>
    </row>
    <row r="45" spans="1:3" x14ac:dyDescent="0.25">
      <c r="A45">
        <v>31</v>
      </c>
      <c r="B45" s="2">
        <v>22.22222</v>
      </c>
      <c r="C45" s="2">
        <f t="shared" si="0"/>
        <v>688.88882000000001</v>
      </c>
    </row>
    <row r="46" spans="1:3" x14ac:dyDescent="0.25">
      <c r="A46">
        <v>57</v>
      </c>
      <c r="B46" s="2">
        <v>22.22222</v>
      </c>
      <c r="C46" s="2">
        <f t="shared" si="0"/>
        <v>1266.6665399999999</v>
      </c>
    </row>
    <row r="47" spans="1:3" x14ac:dyDescent="0.25">
      <c r="A47">
        <v>31</v>
      </c>
      <c r="B47" s="2">
        <v>22.22222</v>
      </c>
      <c r="C47" s="2">
        <f t="shared" si="0"/>
        <v>688.88882000000001</v>
      </c>
    </row>
    <row r="48" spans="1:3" x14ac:dyDescent="0.25">
      <c r="A48">
        <v>22</v>
      </c>
      <c r="B48" s="2">
        <v>22.22222</v>
      </c>
      <c r="C48" s="2">
        <f t="shared" si="0"/>
        <v>488.88884000000002</v>
      </c>
    </row>
    <row r="49" spans="1:3" x14ac:dyDescent="0.25">
      <c r="A49">
        <v>25</v>
      </c>
      <c r="B49" s="2">
        <v>22.22222</v>
      </c>
      <c r="C49" s="2">
        <f t="shared" si="0"/>
        <v>555.55550000000005</v>
      </c>
    </row>
    <row r="50" spans="1:3" x14ac:dyDescent="0.25">
      <c r="A50">
        <v>47</v>
      </c>
      <c r="B50" s="2">
        <v>22.22222</v>
      </c>
      <c r="C50" s="2">
        <f t="shared" si="0"/>
        <v>1044.44434</v>
      </c>
    </row>
    <row r="51" spans="1:3" x14ac:dyDescent="0.25">
      <c r="A51">
        <v>45</v>
      </c>
      <c r="B51" s="2">
        <v>22.22222</v>
      </c>
      <c r="C51" s="2">
        <f t="shared" si="0"/>
        <v>999.99990000000003</v>
      </c>
    </row>
    <row r="52" spans="1:3" x14ac:dyDescent="0.25">
      <c r="A52">
        <v>51</v>
      </c>
      <c r="B52" s="2">
        <v>22.22222</v>
      </c>
      <c r="C52" s="2">
        <f t="shared" si="0"/>
        <v>1133.33322</v>
      </c>
    </row>
    <row r="53" spans="1:3" x14ac:dyDescent="0.25">
      <c r="A53">
        <v>32</v>
      </c>
      <c r="B53" s="2">
        <v>22.22222</v>
      </c>
      <c r="C53" s="2">
        <f t="shared" si="0"/>
        <v>711.11104</v>
      </c>
    </row>
    <row r="54" spans="1:3" x14ac:dyDescent="0.25">
      <c r="A54">
        <v>53</v>
      </c>
      <c r="B54" s="2">
        <v>22.22222</v>
      </c>
      <c r="C54" s="2">
        <f t="shared" si="0"/>
        <v>1177.77766</v>
      </c>
    </row>
    <row r="55" spans="1:3" x14ac:dyDescent="0.25">
      <c r="A55">
        <v>51</v>
      </c>
      <c r="B55" s="2">
        <v>22.22222</v>
      </c>
      <c r="C55" s="2">
        <f t="shared" si="0"/>
        <v>1133.33322</v>
      </c>
    </row>
    <row r="56" spans="1:3" x14ac:dyDescent="0.25">
      <c r="A56">
        <v>33</v>
      </c>
      <c r="B56" s="2">
        <v>22.22222</v>
      </c>
      <c r="C56" s="2">
        <f t="shared" si="0"/>
        <v>733.33326</v>
      </c>
    </row>
    <row r="57" spans="1:3" x14ac:dyDescent="0.25">
      <c r="A57">
        <v>39</v>
      </c>
      <c r="B57" s="2">
        <v>22.22222</v>
      </c>
      <c r="C57" s="2">
        <f t="shared" si="0"/>
        <v>866.66657999999995</v>
      </c>
    </row>
    <row r="58" spans="1:3" x14ac:dyDescent="0.25">
      <c r="A58">
        <v>39</v>
      </c>
      <c r="B58" s="2">
        <v>22.22222</v>
      </c>
      <c r="C58" s="2">
        <f t="shared" si="0"/>
        <v>866.66657999999995</v>
      </c>
    </row>
    <row r="59" spans="1:3" x14ac:dyDescent="0.25">
      <c r="A59">
        <v>47</v>
      </c>
      <c r="B59" s="2">
        <v>22.22222</v>
      </c>
      <c r="C59" s="2">
        <f t="shared" si="0"/>
        <v>1044.44434</v>
      </c>
    </row>
    <row r="60" spans="1:3" x14ac:dyDescent="0.25">
      <c r="A60">
        <v>39</v>
      </c>
      <c r="B60" s="2">
        <v>22.22222</v>
      </c>
      <c r="C60" s="2">
        <f t="shared" si="0"/>
        <v>866.66657999999995</v>
      </c>
    </row>
    <row r="61" spans="1:3" x14ac:dyDescent="0.25">
      <c r="A61">
        <v>46</v>
      </c>
      <c r="B61" s="2">
        <v>22.22222</v>
      </c>
      <c r="C61" s="2">
        <f t="shared" si="0"/>
        <v>1022.22212</v>
      </c>
    </row>
    <row r="62" spans="1:3" x14ac:dyDescent="0.25">
      <c r="A62">
        <v>57</v>
      </c>
      <c r="B62" s="2">
        <v>22.22222</v>
      </c>
      <c r="C62" s="2">
        <f t="shared" si="0"/>
        <v>1266.6665399999999</v>
      </c>
    </row>
    <row r="63" spans="1:3" x14ac:dyDescent="0.25">
      <c r="A63">
        <v>30</v>
      </c>
      <c r="B63" s="2">
        <v>22.22222</v>
      </c>
      <c r="C63" s="2">
        <f t="shared" si="0"/>
        <v>666.66660000000002</v>
      </c>
    </row>
    <row r="64" spans="1:3" x14ac:dyDescent="0.25">
      <c r="A64">
        <v>45</v>
      </c>
      <c r="B64" s="2">
        <v>22.22222</v>
      </c>
      <c r="C64" s="2">
        <f t="shared" si="0"/>
        <v>999.99990000000003</v>
      </c>
    </row>
    <row r="65" spans="1:3" x14ac:dyDescent="0.25">
      <c r="A65">
        <v>28</v>
      </c>
      <c r="B65" s="2">
        <v>22.22222</v>
      </c>
      <c r="C65" s="2">
        <f t="shared" si="0"/>
        <v>622.22216000000003</v>
      </c>
    </row>
    <row r="66" spans="1:3" x14ac:dyDescent="0.25">
      <c r="A66">
        <v>26</v>
      </c>
      <c r="B66" s="2">
        <v>22.22222</v>
      </c>
      <c r="C66" s="2">
        <f t="shared" si="0"/>
        <v>577.77772000000004</v>
      </c>
    </row>
    <row r="67" spans="1:3" x14ac:dyDescent="0.25">
      <c r="A67">
        <v>55</v>
      </c>
      <c r="B67" s="2">
        <v>22.22222</v>
      </c>
      <c r="C67" s="2">
        <f t="shared" si="0"/>
        <v>1222.2221</v>
      </c>
    </row>
    <row r="68" spans="1:3" x14ac:dyDescent="0.25">
      <c r="A68">
        <v>27</v>
      </c>
      <c r="B68" s="2">
        <v>22.22222</v>
      </c>
      <c r="C68" s="2">
        <f t="shared" si="0"/>
        <v>599.99994000000004</v>
      </c>
    </row>
    <row r="69" spans="1:3" x14ac:dyDescent="0.25">
      <c r="A69">
        <v>45</v>
      </c>
      <c r="B69" s="2">
        <v>22.22222</v>
      </c>
      <c r="C69" s="2">
        <f t="shared" ref="C69:C132" si="1">A69*B69</f>
        <v>999.99990000000003</v>
      </c>
    </row>
    <row r="70" spans="1:3" x14ac:dyDescent="0.25">
      <c r="A70">
        <v>39</v>
      </c>
      <c r="B70" s="2">
        <v>22.22222</v>
      </c>
      <c r="C70" s="2">
        <f t="shared" si="1"/>
        <v>866.66657999999995</v>
      </c>
    </row>
    <row r="71" spans="1:3" x14ac:dyDescent="0.25">
      <c r="A71">
        <v>40</v>
      </c>
      <c r="B71" s="2">
        <v>22.22222</v>
      </c>
      <c r="C71" s="2">
        <f t="shared" si="1"/>
        <v>888.88879999999995</v>
      </c>
    </row>
    <row r="72" spans="1:3" x14ac:dyDescent="0.25">
      <c r="A72">
        <v>68</v>
      </c>
      <c r="B72" s="2">
        <v>22.22222</v>
      </c>
      <c r="C72" s="2">
        <f t="shared" si="1"/>
        <v>1511.11096</v>
      </c>
    </row>
    <row r="73" spans="1:3" x14ac:dyDescent="0.25">
      <c r="A73">
        <v>51</v>
      </c>
      <c r="B73" s="2">
        <v>22.22222</v>
      </c>
      <c r="C73" s="2">
        <f t="shared" si="1"/>
        <v>1133.33322</v>
      </c>
    </row>
    <row r="74" spans="1:3" x14ac:dyDescent="0.25">
      <c r="A74">
        <v>20</v>
      </c>
      <c r="B74" s="2">
        <v>22.22222</v>
      </c>
      <c r="C74" s="2">
        <f t="shared" si="1"/>
        <v>444.44439999999997</v>
      </c>
    </row>
    <row r="75" spans="1:3" x14ac:dyDescent="0.25">
      <c r="A75">
        <v>42</v>
      </c>
      <c r="B75" s="2">
        <v>22.22222</v>
      </c>
      <c r="C75" s="2">
        <f t="shared" si="1"/>
        <v>933.33324000000005</v>
      </c>
    </row>
    <row r="76" spans="1:3" x14ac:dyDescent="0.25">
      <c r="A76">
        <v>38</v>
      </c>
      <c r="B76" s="2">
        <v>22.22222</v>
      </c>
      <c r="C76" s="2">
        <f t="shared" si="1"/>
        <v>844.44435999999996</v>
      </c>
    </row>
    <row r="77" spans="1:3" x14ac:dyDescent="0.25">
      <c r="A77">
        <v>65</v>
      </c>
      <c r="B77" s="2">
        <v>22.22222</v>
      </c>
      <c r="C77" s="2">
        <f t="shared" si="1"/>
        <v>1444.4443000000001</v>
      </c>
    </row>
    <row r="78" spans="1:3" x14ac:dyDescent="0.25">
      <c r="A78">
        <v>52</v>
      </c>
      <c r="B78" s="2">
        <v>22.22222</v>
      </c>
      <c r="C78" s="2">
        <f t="shared" si="1"/>
        <v>1155.5554400000001</v>
      </c>
    </row>
    <row r="79" spans="1:3" x14ac:dyDescent="0.25">
      <c r="A79">
        <v>64</v>
      </c>
      <c r="B79" s="2">
        <v>22.22222</v>
      </c>
      <c r="C79" s="2">
        <f t="shared" si="1"/>
        <v>1422.22208</v>
      </c>
    </row>
    <row r="80" spans="1:3" x14ac:dyDescent="0.25">
      <c r="A80">
        <v>48</v>
      </c>
      <c r="B80" s="2">
        <v>22.22222</v>
      </c>
      <c r="C80" s="2">
        <f t="shared" si="1"/>
        <v>1066.6665600000001</v>
      </c>
    </row>
    <row r="81" spans="1:3" x14ac:dyDescent="0.25">
      <c r="A81">
        <v>35</v>
      </c>
      <c r="B81" s="2">
        <v>22.22222</v>
      </c>
      <c r="C81" s="2">
        <f t="shared" si="1"/>
        <v>777.77769999999998</v>
      </c>
    </row>
    <row r="82" spans="1:3" x14ac:dyDescent="0.25">
      <c r="A82">
        <v>37</v>
      </c>
      <c r="B82" s="2">
        <v>22.22222</v>
      </c>
      <c r="C82" s="2">
        <f t="shared" si="1"/>
        <v>822.22213999999997</v>
      </c>
    </row>
    <row r="83" spans="1:3" x14ac:dyDescent="0.25">
      <c r="A83">
        <v>60</v>
      </c>
      <c r="B83" s="2">
        <v>22.22222</v>
      </c>
      <c r="C83" s="2">
        <f t="shared" si="1"/>
        <v>1333.3332</v>
      </c>
    </row>
    <row r="84" spans="1:3" x14ac:dyDescent="0.25">
      <c r="A84">
        <v>51</v>
      </c>
      <c r="B84" s="2">
        <v>22.22222</v>
      </c>
      <c r="C84" s="2">
        <f t="shared" si="1"/>
        <v>1133.33322</v>
      </c>
    </row>
    <row r="85" spans="1:3" x14ac:dyDescent="0.25">
      <c r="A85">
        <v>45</v>
      </c>
      <c r="B85" s="2">
        <v>22.22222</v>
      </c>
      <c r="C85" s="2">
        <f t="shared" si="1"/>
        <v>999.99990000000003</v>
      </c>
    </row>
    <row r="86" spans="1:3" x14ac:dyDescent="0.25">
      <c r="A86">
        <v>41</v>
      </c>
      <c r="B86" s="2">
        <v>22.22222</v>
      </c>
      <c r="C86" s="2">
        <f t="shared" si="1"/>
        <v>911.11102000000005</v>
      </c>
    </row>
    <row r="87" spans="1:3" x14ac:dyDescent="0.25">
      <c r="A87">
        <v>42</v>
      </c>
      <c r="B87" s="2">
        <v>22.22222</v>
      </c>
      <c r="C87" s="2">
        <f t="shared" si="1"/>
        <v>933.33324000000005</v>
      </c>
    </row>
    <row r="88" spans="1:3" x14ac:dyDescent="0.25">
      <c r="A88">
        <v>28</v>
      </c>
      <c r="B88" s="2">
        <v>22.22222</v>
      </c>
      <c r="C88" s="2">
        <f t="shared" si="1"/>
        <v>622.22216000000003</v>
      </c>
    </row>
    <row r="89" spans="1:3" x14ac:dyDescent="0.25">
      <c r="A89">
        <v>42</v>
      </c>
      <c r="B89" s="2">
        <v>22.22222</v>
      </c>
      <c r="C89" s="2">
        <f t="shared" si="1"/>
        <v>933.33324000000005</v>
      </c>
    </row>
    <row r="90" spans="1:3" x14ac:dyDescent="0.25">
      <c r="A90">
        <v>23</v>
      </c>
      <c r="B90" s="2">
        <v>22.22222</v>
      </c>
      <c r="C90" s="2">
        <f t="shared" si="1"/>
        <v>511.11106000000001</v>
      </c>
    </row>
    <row r="91" spans="1:3" x14ac:dyDescent="0.25">
      <c r="A91">
        <v>49</v>
      </c>
      <c r="B91" s="2">
        <v>22.22222</v>
      </c>
      <c r="C91" s="2">
        <f t="shared" si="1"/>
        <v>1088.88878</v>
      </c>
    </row>
    <row r="92" spans="1:3" x14ac:dyDescent="0.25">
      <c r="A92">
        <v>48</v>
      </c>
      <c r="B92" s="2">
        <v>22.22222</v>
      </c>
      <c r="C92" s="2">
        <f t="shared" si="1"/>
        <v>1066.6665600000001</v>
      </c>
    </row>
    <row r="93" spans="1:3" x14ac:dyDescent="0.25">
      <c r="A93">
        <v>34</v>
      </c>
      <c r="B93" s="2">
        <v>22.22222</v>
      </c>
      <c r="C93" s="2">
        <f t="shared" si="1"/>
        <v>755.55547999999999</v>
      </c>
    </row>
    <row r="94" spans="1:3" x14ac:dyDescent="0.25">
      <c r="A94">
        <v>25</v>
      </c>
      <c r="B94" s="2">
        <v>22.22222</v>
      </c>
      <c r="C94" s="2">
        <f t="shared" si="1"/>
        <v>555.55550000000005</v>
      </c>
    </row>
    <row r="95" spans="1:3" x14ac:dyDescent="0.25">
      <c r="A95">
        <v>61</v>
      </c>
      <c r="B95" s="2">
        <v>22.22222</v>
      </c>
      <c r="C95" s="2">
        <f t="shared" si="1"/>
        <v>1355.5554199999999</v>
      </c>
    </row>
    <row r="96" spans="1:3" x14ac:dyDescent="0.25">
      <c r="A96">
        <v>43</v>
      </c>
      <c r="B96" s="2">
        <v>22.22222</v>
      </c>
      <c r="C96" s="2">
        <f t="shared" si="1"/>
        <v>955.55546000000004</v>
      </c>
    </row>
    <row r="97" spans="1:3" x14ac:dyDescent="0.25">
      <c r="A97">
        <v>59</v>
      </c>
      <c r="B97" s="2">
        <v>22.22222</v>
      </c>
      <c r="C97" s="2">
        <f t="shared" si="1"/>
        <v>1311.1109799999999</v>
      </c>
    </row>
    <row r="98" spans="1:3" x14ac:dyDescent="0.25">
      <c r="A98">
        <v>55</v>
      </c>
      <c r="B98" s="2">
        <v>22.22222</v>
      </c>
      <c r="C98" s="2">
        <f t="shared" si="1"/>
        <v>1222.2221</v>
      </c>
    </row>
    <row r="99" spans="1:3" x14ac:dyDescent="0.25">
      <c r="A99">
        <v>38</v>
      </c>
      <c r="B99" s="2">
        <v>22.22222</v>
      </c>
      <c r="C99" s="2">
        <f t="shared" si="1"/>
        <v>844.44435999999996</v>
      </c>
    </row>
    <row r="100" spans="1:3" x14ac:dyDescent="0.25">
      <c r="A100">
        <v>58</v>
      </c>
      <c r="B100" s="2">
        <v>22.22222</v>
      </c>
      <c r="C100" s="2">
        <f t="shared" si="1"/>
        <v>1288.88876</v>
      </c>
    </row>
    <row r="101" spans="1:3" x14ac:dyDescent="0.25">
      <c r="A101">
        <v>65</v>
      </c>
      <c r="B101" s="2">
        <v>22.22222</v>
      </c>
      <c r="C101" s="2">
        <f t="shared" si="1"/>
        <v>1444.4443000000001</v>
      </c>
    </row>
    <row r="102" spans="1:3" x14ac:dyDescent="0.25">
      <c r="A102">
        <v>58</v>
      </c>
      <c r="B102" s="2">
        <v>22.22222</v>
      </c>
      <c r="C102" s="2">
        <f t="shared" si="1"/>
        <v>1288.88876</v>
      </c>
    </row>
    <row r="103" spans="1:3" x14ac:dyDescent="0.25">
      <c r="A103">
        <v>66</v>
      </c>
      <c r="B103" s="2">
        <v>22.22222</v>
      </c>
      <c r="C103" s="2">
        <f t="shared" si="1"/>
        <v>1466.66652</v>
      </c>
    </row>
    <row r="104" spans="1:3" x14ac:dyDescent="0.25">
      <c r="A104">
        <v>31</v>
      </c>
      <c r="B104" s="2">
        <v>22.22222</v>
      </c>
      <c r="C104" s="2">
        <f t="shared" si="1"/>
        <v>688.88882000000001</v>
      </c>
    </row>
    <row r="105" spans="1:3" x14ac:dyDescent="0.25">
      <c r="A105">
        <v>38</v>
      </c>
      <c r="B105" s="2">
        <v>22.22222</v>
      </c>
      <c r="C105" s="2">
        <f t="shared" si="1"/>
        <v>844.44435999999996</v>
      </c>
    </row>
    <row r="106" spans="1:3" x14ac:dyDescent="0.25">
      <c r="A106">
        <v>35</v>
      </c>
      <c r="B106" s="2">
        <v>22.22222</v>
      </c>
      <c r="C106" s="2">
        <f t="shared" si="1"/>
        <v>777.77769999999998</v>
      </c>
    </row>
    <row r="107" spans="1:3" x14ac:dyDescent="0.25">
      <c r="A107">
        <v>60</v>
      </c>
      <c r="B107" s="2">
        <v>22.22222</v>
      </c>
      <c r="C107" s="2">
        <f t="shared" si="1"/>
        <v>1333.3332</v>
      </c>
    </row>
    <row r="108" spans="1:3" x14ac:dyDescent="0.25">
      <c r="A108">
        <v>65</v>
      </c>
      <c r="B108" s="2">
        <v>22.22222</v>
      </c>
      <c r="C108" s="2">
        <f t="shared" si="1"/>
        <v>1444.4443000000001</v>
      </c>
    </row>
    <row r="109" spans="1:3" x14ac:dyDescent="0.25">
      <c r="A109">
        <v>44</v>
      </c>
      <c r="B109" s="2">
        <v>22.22222</v>
      </c>
      <c r="C109" s="2">
        <f t="shared" si="1"/>
        <v>977.77768000000003</v>
      </c>
    </row>
    <row r="110" spans="1:3" x14ac:dyDescent="0.25">
      <c r="A110">
        <v>26</v>
      </c>
      <c r="B110" s="2">
        <v>22.22222</v>
      </c>
      <c r="C110" s="2">
        <f t="shared" si="1"/>
        <v>577.77772000000004</v>
      </c>
    </row>
    <row r="111" spans="1:3" x14ac:dyDescent="0.25">
      <c r="A111">
        <v>25</v>
      </c>
      <c r="B111" s="2">
        <v>22.22222</v>
      </c>
      <c r="C111" s="2">
        <f t="shared" si="1"/>
        <v>555.55550000000005</v>
      </c>
    </row>
    <row r="112" spans="1:3" x14ac:dyDescent="0.25">
      <c r="A112">
        <v>60</v>
      </c>
      <c r="B112" s="2">
        <v>22.22222</v>
      </c>
      <c r="C112" s="2">
        <f t="shared" si="1"/>
        <v>1333.3332</v>
      </c>
    </row>
    <row r="113" spans="1:3" x14ac:dyDescent="0.25">
      <c r="A113">
        <v>25</v>
      </c>
      <c r="B113" s="2">
        <v>22.22222</v>
      </c>
      <c r="C113" s="2">
        <f t="shared" si="1"/>
        <v>555.55550000000005</v>
      </c>
    </row>
    <row r="114" spans="1:3" x14ac:dyDescent="0.25">
      <c r="A114">
        <v>55</v>
      </c>
      <c r="B114" s="2">
        <v>22.22222</v>
      </c>
      <c r="C114" s="2">
        <f t="shared" si="1"/>
        <v>1222.2221</v>
      </c>
    </row>
    <row r="115" spans="1:3" x14ac:dyDescent="0.25">
      <c r="A115">
        <v>49</v>
      </c>
      <c r="B115" s="2">
        <v>22.22222</v>
      </c>
      <c r="C115" s="2">
        <f t="shared" si="1"/>
        <v>1088.88878</v>
      </c>
    </row>
    <row r="116" spans="1:3" x14ac:dyDescent="0.25">
      <c r="A116">
        <v>37</v>
      </c>
      <c r="B116" s="2">
        <v>22.22222</v>
      </c>
      <c r="C116" s="2">
        <f t="shared" si="1"/>
        <v>822.22213999999997</v>
      </c>
    </row>
    <row r="117" spans="1:3" x14ac:dyDescent="0.25">
      <c r="A117">
        <v>52</v>
      </c>
      <c r="B117" s="2">
        <v>22.22222</v>
      </c>
      <c r="C117" s="2">
        <f t="shared" si="1"/>
        <v>1155.5554400000001</v>
      </c>
    </row>
    <row r="118" spans="1:3" x14ac:dyDescent="0.25">
      <c r="A118">
        <v>27</v>
      </c>
      <c r="B118" s="2">
        <v>22.22222</v>
      </c>
      <c r="C118" s="2">
        <f t="shared" si="1"/>
        <v>599.99994000000004</v>
      </c>
    </row>
    <row r="119" spans="1:3" x14ac:dyDescent="0.25">
      <c r="A119">
        <v>32</v>
      </c>
      <c r="B119" s="2">
        <v>22.22222</v>
      </c>
      <c r="C119" s="2">
        <f t="shared" si="1"/>
        <v>711.11104</v>
      </c>
    </row>
    <row r="120" spans="1:3" x14ac:dyDescent="0.25">
      <c r="A120">
        <v>62</v>
      </c>
      <c r="B120" s="2">
        <v>22.22222</v>
      </c>
      <c r="C120" s="2">
        <f t="shared" si="1"/>
        <v>1377.77764</v>
      </c>
    </row>
    <row r="121" spans="1:3" x14ac:dyDescent="0.25">
      <c r="A121">
        <v>29</v>
      </c>
      <c r="B121" s="2">
        <v>22.22222</v>
      </c>
      <c r="C121" s="2">
        <f t="shared" si="1"/>
        <v>644.44438000000002</v>
      </c>
    </row>
    <row r="122" spans="1:3" x14ac:dyDescent="0.25">
      <c r="A122">
        <v>30</v>
      </c>
      <c r="B122" s="2">
        <v>22.22222</v>
      </c>
      <c r="C122" s="2">
        <f t="shared" si="1"/>
        <v>666.66660000000002</v>
      </c>
    </row>
    <row r="123" spans="1:3" x14ac:dyDescent="0.25">
      <c r="A123">
        <v>58</v>
      </c>
      <c r="B123" s="2">
        <v>22.22222</v>
      </c>
      <c r="C123" s="2">
        <f t="shared" si="1"/>
        <v>1288.88876</v>
      </c>
    </row>
    <row r="124" spans="1:3" x14ac:dyDescent="0.25">
      <c r="A124">
        <v>54</v>
      </c>
      <c r="B124" s="2">
        <v>22.22222</v>
      </c>
      <c r="C124" s="2">
        <f t="shared" si="1"/>
        <v>1199.9998800000001</v>
      </c>
    </row>
    <row r="125" spans="1:3" x14ac:dyDescent="0.25">
      <c r="A125">
        <v>24</v>
      </c>
      <c r="B125" s="2">
        <v>22.22222</v>
      </c>
      <c r="C125" s="2">
        <f t="shared" si="1"/>
        <v>533.33328000000006</v>
      </c>
    </row>
    <row r="126" spans="1:3" x14ac:dyDescent="0.25">
      <c r="A126">
        <v>64</v>
      </c>
      <c r="B126" s="2">
        <v>22.22222</v>
      </c>
      <c r="C126" s="2">
        <f t="shared" si="1"/>
        <v>1422.22208</v>
      </c>
    </row>
    <row r="127" spans="1:3" x14ac:dyDescent="0.25">
      <c r="A127">
        <v>24</v>
      </c>
      <c r="B127" s="2">
        <v>22.22222</v>
      </c>
      <c r="C127" s="2">
        <f t="shared" si="1"/>
        <v>533.33328000000006</v>
      </c>
    </row>
    <row r="128" spans="1:3" x14ac:dyDescent="0.25">
      <c r="A128">
        <v>26</v>
      </c>
      <c r="B128" s="2">
        <v>22.22222</v>
      </c>
      <c r="C128" s="2">
        <f t="shared" si="1"/>
        <v>577.77772000000004</v>
      </c>
    </row>
    <row r="129" spans="1:3" x14ac:dyDescent="0.25">
      <c r="A129">
        <v>33</v>
      </c>
      <c r="B129" s="2">
        <v>22.22222</v>
      </c>
      <c r="C129" s="2">
        <f t="shared" si="1"/>
        <v>733.33326</v>
      </c>
    </row>
    <row r="130" spans="1:3" x14ac:dyDescent="0.25">
      <c r="A130">
        <v>25</v>
      </c>
      <c r="B130" s="2">
        <v>22.22222</v>
      </c>
      <c r="C130" s="2">
        <f t="shared" si="1"/>
        <v>555.55550000000005</v>
      </c>
    </row>
    <row r="131" spans="1:3" x14ac:dyDescent="0.25">
      <c r="A131">
        <v>62</v>
      </c>
      <c r="B131" s="2">
        <v>22.22222</v>
      </c>
      <c r="C131" s="2">
        <f t="shared" si="1"/>
        <v>1377.77764</v>
      </c>
    </row>
    <row r="132" spans="1:3" x14ac:dyDescent="0.25">
      <c r="A132">
        <v>36</v>
      </c>
      <c r="B132" s="2">
        <v>22.22222</v>
      </c>
      <c r="C132" s="2">
        <f t="shared" si="1"/>
        <v>799.99991999999997</v>
      </c>
    </row>
    <row r="133" spans="1:3" x14ac:dyDescent="0.25">
      <c r="A133">
        <v>37</v>
      </c>
      <c r="B133" s="2">
        <v>22.22222</v>
      </c>
      <c r="C133" s="2">
        <f t="shared" ref="C133:C196" si="2">A133*B133</f>
        <v>822.22213999999997</v>
      </c>
    </row>
    <row r="134" spans="1:3" x14ac:dyDescent="0.25">
      <c r="A134">
        <v>56</v>
      </c>
      <c r="B134" s="2">
        <v>22.22222</v>
      </c>
      <c r="C134" s="2">
        <f t="shared" si="2"/>
        <v>1244.4443200000001</v>
      </c>
    </row>
    <row r="135" spans="1:3" x14ac:dyDescent="0.25">
      <c r="A135">
        <v>39</v>
      </c>
      <c r="B135" s="2">
        <v>22.22222</v>
      </c>
      <c r="C135" s="2">
        <f t="shared" si="2"/>
        <v>866.66657999999995</v>
      </c>
    </row>
    <row r="136" spans="1:3" x14ac:dyDescent="0.25">
      <c r="A136">
        <v>37</v>
      </c>
      <c r="B136" s="2">
        <v>22.22222</v>
      </c>
      <c r="C136" s="2">
        <f t="shared" si="2"/>
        <v>822.22213999999997</v>
      </c>
    </row>
    <row r="137" spans="1:3" x14ac:dyDescent="0.25">
      <c r="A137">
        <v>27</v>
      </c>
      <c r="B137" s="2">
        <v>22.22222</v>
      </c>
      <c r="C137" s="2">
        <f t="shared" si="2"/>
        <v>599.99994000000004</v>
      </c>
    </row>
    <row r="138" spans="1:3" x14ac:dyDescent="0.25">
      <c r="A138">
        <v>57</v>
      </c>
      <c r="B138" s="2">
        <v>22.22222</v>
      </c>
      <c r="C138" s="2">
        <f t="shared" si="2"/>
        <v>1266.6665399999999</v>
      </c>
    </row>
    <row r="139" spans="1:3" x14ac:dyDescent="0.25">
      <c r="A139">
        <v>35</v>
      </c>
      <c r="B139" s="2">
        <v>22.22222</v>
      </c>
      <c r="C139" s="2">
        <f t="shared" si="2"/>
        <v>777.77769999999998</v>
      </c>
    </row>
    <row r="140" spans="1:3" x14ac:dyDescent="0.25">
      <c r="A140">
        <v>25</v>
      </c>
      <c r="B140" s="2">
        <v>22.22222</v>
      </c>
      <c r="C140" s="2">
        <f t="shared" si="2"/>
        <v>555.55550000000005</v>
      </c>
    </row>
    <row r="141" spans="1:3" x14ac:dyDescent="0.25">
      <c r="A141">
        <v>26</v>
      </c>
      <c r="B141" s="2">
        <v>22.22222</v>
      </c>
      <c r="C141" s="2">
        <f t="shared" si="2"/>
        <v>577.77772000000004</v>
      </c>
    </row>
    <row r="142" spans="1:3" x14ac:dyDescent="0.25">
      <c r="A142">
        <v>53</v>
      </c>
      <c r="B142" s="2">
        <v>22.22222</v>
      </c>
      <c r="C142" s="2">
        <f t="shared" si="2"/>
        <v>1177.77766</v>
      </c>
    </row>
    <row r="143" spans="1:3" x14ac:dyDescent="0.25">
      <c r="A143">
        <v>26</v>
      </c>
      <c r="B143" s="2">
        <v>22.22222</v>
      </c>
      <c r="C143" s="2">
        <f t="shared" si="2"/>
        <v>577.77772000000004</v>
      </c>
    </row>
    <row r="144" spans="1:3" x14ac:dyDescent="0.25">
      <c r="A144">
        <v>54</v>
      </c>
      <c r="B144" s="2">
        <v>22.22222</v>
      </c>
      <c r="C144" s="2">
        <f t="shared" si="2"/>
        <v>1199.9998800000001</v>
      </c>
    </row>
    <row r="145" spans="1:3" x14ac:dyDescent="0.25">
      <c r="A145">
        <v>31</v>
      </c>
      <c r="B145" s="2">
        <v>22.22222</v>
      </c>
      <c r="C145" s="2">
        <f t="shared" si="2"/>
        <v>688.88882000000001</v>
      </c>
    </row>
    <row r="146" spans="1:3" x14ac:dyDescent="0.25">
      <c r="A146">
        <v>27</v>
      </c>
      <c r="B146" s="2">
        <v>22.22222</v>
      </c>
      <c r="C146" s="2">
        <f t="shared" si="2"/>
        <v>599.99994000000004</v>
      </c>
    </row>
    <row r="147" spans="1:3" x14ac:dyDescent="0.25">
      <c r="A147">
        <v>26</v>
      </c>
      <c r="B147" s="2">
        <v>22.22222</v>
      </c>
      <c r="C147" s="2">
        <f t="shared" si="2"/>
        <v>577.77772000000004</v>
      </c>
    </row>
    <row r="148" spans="1:3" x14ac:dyDescent="0.25">
      <c r="A148">
        <v>25</v>
      </c>
      <c r="B148" s="2">
        <v>22.22222</v>
      </c>
      <c r="C148" s="2">
        <f t="shared" si="2"/>
        <v>555.55550000000005</v>
      </c>
    </row>
    <row r="149" spans="1:3" x14ac:dyDescent="0.25">
      <c r="A149">
        <v>60</v>
      </c>
      <c r="B149" s="2">
        <v>22.22222</v>
      </c>
      <c r="C149" s="2">
        <f t="shared" si="2"/>
        <v>1333.3332</v>
      </c>
    </row>
    <row r="150" spans="1:3" x14ac:dyDescent="0.25">
      <c r="A150">
        <v>26</v>
      </c>
      <c r="B150" s="2">
        <v>22.22222</v>
      </c>
      <c r="C150" s="2">
        <f t="shared" si="2"/>
        <v>577.77772000000004</v>
      </c>
    </row>
    <row r="151" spans="1:3" x14ac:dyDescent="0.25">
      <c r="A151">
        <v>26</v>
      </c>
      <c r="B151" s="2">
        <v>22.22222</v>
      </c>
      <c r="C151" s="2">
        <f t="shared" si="2"/>
        <v>577.77772000000004</v>
      </c>
    </row>
    <row r="152" spans="1:3" x14ac:dyDescent="0.25">
      <c r="A152">
        <v>27</v>
      </c>
      <c r="B152" s="2">
        <v>22.22222</v>
      </c>
      <c r="C152" s="2">
        <f t="shared" si="2"/>
        <v>599.99994000000004</v>
      </c>
    </row>
    <row r="153" spans="1:3" x14ac:dyDescent="0.25">
      <c r="A153">
        <v>25</v>
      </c>
      <c r="B153" s="2">
        <v>22.22222</v>
      </c>
      <c r="C153" s="2">
        <f t="shared" si="2"/>
        <v>555.55550000000005</v>
      </c>
    </row>
    <row r="154" spans="1:3" x14ac:dyDescent="0.25">
      <c r="A154">
        <v>50</v>
      </c>
      <c r="B154" s="2">
        <v>22.22222</v>
      </c>
      <c r="C154" s="2">
        <f t="shared" si="2"/>
        <v>1111.1110000000001</v>
      </c>
    </row>
    <row r="155" spans="1:3" x14ac:dyDescent="0.25">
      <c r="A155">
        <v>60</v>
      </c>
      <c r="B155" s="2">
        <v>22.22222</v>
      </c>
      <c r="C155" s="2">
        <f t="shared" si="2"/>
        <v>1333.3332</v>
      </c>
    </row>
    <row r="156" spans="1:3" x14ac:dyDescent="0.25">
      <c r="A156">
        <v>44</v>
      </c>
      <c r="B156" s="2">
        <v>22.22222</v>
      </c>
      <c r="C156" s="2">
        <f t="shared" si="2"/>
        <v>977.77768000000003</v>
      </c>
    </row>
    <row r="157" spans="1:3" x14ac:dyDescent="0.25">
      <c r="A157">
        <v>25</v>
      </c>
      <c r="B157" s="2">
        <v>22.22222</v>
      </c>
      <c r="C157" s="2">
        <f t="shared" si="2"/>
        <v>555.55550000000005</v>
      </c>
    </row>
    <row r="158" spans="1:3" x14ac:dyDescent="0.25">
      <c r="A158">
        <v>32</v>
      </c>
      <c r="B158" s="2">
        <v>22.22222</v>
      </c>
      <c r="C158" s="2">
        <f t="shared" si="2"/>
        <v>711.11104</v>
      </c>
    </row>
    <row r="159" spans="1:3" x14ac:dyDescent="0.25">
      <c r="A159">
        <v>35</v>
      </c>
      <c r="B159" s="2">
        <v>22.22222</v>
      </c>
      <c r="C159" s="2">
        <f t="shared" si="2"/>
        <v>777.77769999999998</v>
      </c>
    </row>
    <row r="160" spans="1:3" x14ac:dyDescent="0.25">
      <c r="A160">
        <v>40</v>
      </c>
      <c r="B160" s="2">
        <v>22.22222</v>
      </c>
      <c r="C160" s="2">
        <f t="shared" si="2"/>
        <v>888.88879999999995</v>
      </c>
    </row>
    <row r="161" spans="1:3" x14ac:dyDescent="0.25">
      <c r="A161">
        <v>33</v>
      </c>
      <c r="B161" s="2">
        <v>22.22222</v>
      </c>
      <c r="C161" s="2">
        <f t="shared" si="2"/>
        <v>733.33326</v>
      </c>
    </row>
    <row r="162" spans="1:3" x14ac:dyDescent="0.25">
      <c r="A162">
        <v>26</v>
      </c>
      <c r="B162" s="2">
        <v>22.22222</v>
      </c>
      <c r="C162" s="2">
        <f t="shared" si="2"/>
        <v>577.77772000000004</v>
      </c>
    </row>
    <row r="163" spans="1:3" x14ac:dyDescent="0.25">
      <c r="A163">
        <v>39</v>
      </c>
      <c r="B163" s="2">
        <v>22.22222</v>
      </c>
      <c r="C163" s="2">
        <f t="shared" si="2"/>
        <v>866.66657999999995</v>
      </c>
    </row>
    <row r="164" spans="1:3" x14ac:dyDescent="0.25">
      <c r="A164">
        <v>32</v>
      </c>
      <c r="B164" s="2">
        <v>22.22222</v>
      </c>
      <c r="C164" s="2">
        <f t="shared" si="2"/>
        <v>711.11104</v>
      </c>
    </row>
    <row r="165" spans="1:3" x14ac:dyDescent="0.25">
      <c r="A165">
        <v>38</v>
      </c>
      <c r="B165" s="2">
        <v>22.22222</v>
      </c>
      <c r="C165" s="2">
        <f t="shared" si="2"/>
        <v>844.44435999999996</v>
      </c>
    </row>
    <row r="166" spans="1:3" x14ac:dyDescent="0.25">
      <c r="A166">
        <v>38</v>
      </c>
      <c r="B166" s="2">
        <v>22.22222</v>
      </c>
      <c r="C166" s="2">
        <f t="shared" si="2"/>
        <v>844.44435999999996</v>
      </c>
    </row>
    <row r="167" spans="1:3" x14ac:dyDescent="0.25">
      <c r="A167">
        <v>63</v>
      </c>
      <c r="B167" s="2">
        <v>22.22222</v>
      </c>
      <c r="C167" s="2">
        <f t="shared" si="2"/>
        <v>1399.9998599999999</v>
      </c>
    </row>
    <row r="168" spans="1:3" x14ac:dyDescent="0.25">
      <c r="A168">
        <v>27</v>
      </c>
      <c r="B168" s="2">
        <v>22.22222</v>
      </c>
      <c r="C168" s="2">
        <f t="shared" si="2"/>
        <v>599.99994000000004</v>
      </c>
    </row>
    <row r="169" spans="1:3" x14ac:dyDescent="0.25">
      <c r="A169">
        <v>32</v>
      </c>
      <c r="B169" s="2">
        <v>22.22222</v>
      </c>
      <c r="C169" s="2">
        <f t="shared" si="2"/>
        <v>711.11104</v>
      </c>
    </row>
    <row r="170" spans="1:3" x14ac:dyDescent="0.25">
      <c r="A170">
        <v>56</v>
      </c>
      <c r="B170" s="2">
        <v>22.22222</v>
      </c>
      <c r="C170" s="2">
        <f t="shared" si="2"/>
        <v>1244.4443200000001</v>
      </c>
    </row>
    <row r="171" spans="1:3" x14ac:dyDescent="0.25">
      <c r="A171">
        <v>50</v>
      </c>
      <c r="B171" s="2">
        <v>22.22222</v>
      </c>
      <c r="C171" s="2">
        <f t="shared" si="2"/>
        <v>1111.1110000000001</v>
      </c>
    </row>
    <row r="172" spans="1:3" x14ac:dyDescent="0.25">
      <c r="A172">
        <v>38</v>
      </c>
      <c r="B172" s="2">
        <v>22.22222</v>
      </c>
      <c r="C172" s="2">
        <f t="shared" si="2"/>
        <v>844.44435999999996</v>
      </c>
    </row>
    <row r="173" spans="1:3" x14ac:dyDescent="0.25">
      <c r="A173">
        <v>50</v>
      </c>
      <c r="B173" s="2">
        <v>22.22222</v>
      </c>
      <c r="C173" s="2">
        <f t="shared" si="2"/>
        <v>1111.1110000000001</v>
      </c>
    </row>
    <row r="174" spans="1:3" x14ac:dyDescent="0.25">
      <c r="A174">
        <v>57</v>
      </c>
      <c r="B174" s="2">
        <v>22.22222</v>
      </c>
      <c r="C174" s="2">
        <f t="shared" si="2"/>
        <v>1266.6665399999999</v>
      </c>
    </row>
    <row r="175" spans="1:3" x14ac:dyDescent="0.25">
      <c r="A175">
        <v>53</v>
      </c>
      <c r="B175" s="2">
        <v>22.22222</v>
      </c>
      <c r="C175" s="2">
        <f t="shared" si="2"/>
        <v>1177.77766</v>
      </c>
    </row>
    <row r="176" spans="1:3" x14ac:dyDescent="0.25">
      <c r="A176">
        <v>52</v>
      </c>
      <c r="B176" s="2">
        <v>22.22222</v>
      </c>
      <c r="C176" s="2">
        <f t="shared" si="2"/>
        <v>1155.5554400000001</v>
      </c>
    </row>
    <row r="177" spans="1:3" x14ac:dyDescent="0.25">
      <c r="A177">
        <v>63</v>
      </c>
      <c r="B177" s="2">
        <v>22.22222</v>
      </c>
      <c r="C177" s="2">
        <f t="shared" si="2"/>
        <v>1399.9998599999999</v>
      </c>
    </row>
    <row r="178" spans="1:3" x14ac:dyDescent="0.25">
      <c r="A178">
        <v>27</v>
      </c>
      <c r="B178" s="2">
        <v>22.22222</v>
      </c>
      <c r="C178" s="2">
        <f t="shared" si="2"/>
        <v>599.99994000000004</v>
      </c>
    </row>
    <row r="179" spans="1:3" x14ac:dyDescent="0.25">
      <c r="A179">
        <v>28</v>
      </c>
      <c r="B179" s="2">
        <v>22.22222</v>
      </c>
      <c r="C179" s="2">
        <f t="shared" si="2"/>
        <v>622.22216000000003</v>
      </c>
    </row>
    <row r="180" spans="1:3" x14ac:dyDescent="0.25">
      <c r="A180">
        <v>37</v>
      </c>
      <c r="B180" s="2">
        <v>22.22222</v>
      </c>
      <c r="C180" s="2">
        <f t="shared" si="2"/>
        <v>822.22213999999997</v>
      </c>
    </row>
    <row r="181" spans="1:3" x14ac:dyDescent="0.25">
      <c r="A181">
        <v>34</v>
      </c>
      <c r="B181" s="2">
        <v>22.22222</v>
      </c>
      <c r="C181" s="2">
        <f t="shared" si="2"/>
        <v>755.55547999999999</v>
      </c>
    </row>
    <row r="182" spans="1:3" x14ac:dyDescent="0.25">
      <c r="A182">
        <v>45</v>
      </c>
      <c r="B182" s="2">
        <v>22.22222</v>
      </c>
      <c r="C182" s="2">
        <f t="shared" si="2"/>
        <v>999.99990000000003</v>
      </c>
    </row>
    <row r="183" spans="1:3" x14ac:dyDescent="0.25">
      <c r="A183">
        <v>39</v>
      </c>
      <c r="B183" s="2">
        <v>22.22222</v>
      </c>
      <c r="C183" s="2">
        <f t="shared" si="2"/>
        <v>866.66657999999995</v>
      </c>
    </row>
    <row r="184" spans="1:3" x14ac:dyDescent="0.25">
      <c r="A184">
        <v>33</v>
      </c>
      <c r="B184" s="2">
        <v>22.22222</v>
      </c>
      <c r="C184" s="2">
        <f t="shared" si="2"/>
        <v>733.33326</v>
      </c>
    </row>
    <row r="185" spans="1:3" x14ac:dyDescent="0.25">
      <c r="A185">
        <v>28</v>
      </c>
      <c r="B185" s="2">
        <v>22.22222</v>
      </c>
      <c r="C185" s="2">
        <f t="shared" si="2"/>
        <v>622.22216000000003</v>
      </c>
    </row>
    <row r="186" spans="1:3" x14ac:dyDescent="0.25">
      <c r="A186">
        <v>59</v>
      </c>
      <c r="B186" s="2">
        <v>22.22222</v>
      </c>
      <c r="C186" s="2">
        <f t="shared" si="2"/>
        <v>1311.1109799999999</v>
      </c>
    </row>
    <row r="187" spans="1:3" x14ac:dyDescent="0.25">
      <c r="A187">
        <v>35</v>
      </c>
      <c r="B187" s="2">
        <v>22.22222</v>
      </c>
      <c r="C187" s="2">
        <f t="shared" si="2"/>
        <v>777.77769999999998</v>
      </c>
    </row>
    <row r="188" spans="1:3" x14ac:dyDescent="0.25">
      <c r="A188">
        <v>50</v>
      </c>
      <c r="B188" s="2">
        <v>22.22222</v>
      </c>
      <c r="C188" s="2">
        <f t="shared" si="2"/>
        <v>1111.1110000000001</v>
      </c>
    </row>
    <row r="189" spans="1:3" x14ac:dyDescent="0.25">
      <c r="A189">
        <v>37</v>
      </c>
      <c r="B189" s="2">
        <v>22.22222</v>
      </c>
      <c r="C189" s="2">
        <f t="shared" si="2"/>
        <v>822.22213999999997</v>
      </c>
    </row>
    <row r="190" spans="1:3" x14ac:dyDescent="0.25">
      <c r="A190">
        <v>48</v>
      </c>
      <c r="B190" s="2">
        <v>22.22222</v>
      </c>
      <c r="C190" s="2">
        <f t="shared" si="2"/>
        <v>1066.6665600000001</v>
      </c>
    </row>
    <row r="191" spans="1:3" x14ac:dyDescent="0.25">
      <c r="A191">
        <v>54</v>
      </c>
      <c r="B191" s="2">
        <v>22.22222</v>
      </c>
      <c r="C191" s="2">
        <f t="shared" si="2"/>
        <v>1199.9998800000001</v>
      </c>
    </row>
    <row r="192" spans="1:3" x14ac:dyDescent="0.25">
      <c r="A192">
        <v>30</v>
      </c>
      <c r="B192" s="2">
        <v>22.22222</v>
      </c>
      <c r="C192" s="2">
        <f t="shared" si="2"/>
        <v>666.66660000000002</v>
      </c>
    </row>
    <row r="193" spans="1:3" x14ac:dyDescent="0.25">
      <c r="A193">
        <v>61</v>
      </c>
      <c r="B193" s="2">
        <v>22.22222</v>
      </c>
      <c r="C193" s="2">
        <f t="shared" si="2"/>
        <v>1355.5554199999999</v>
      </c>
    </row>
    <row r="194" spans="1:3" x14ac:dyDescent="0.25">
      <c r="A194">
        <v>56</v>
      </c>
      <c r="B194" s="2">
        <v>22.22222</v>
      </c>
      <c r="C194" s="2">
        <f t="shared" si="2"/>
        <v>1244.4443200000001</v>
      </c>
    </row>
    <row r="195" spans="1:3" x14ac:dyDescent="0.25">
      <c r="A195">
        <v>55</v>
      </c>
      <c r="B195" s="2">
        <v>22.22222</v>
      </c>
      <c r="C195" s="2">
        <f t="shared" si="2"/>
        <v>1222.2221</v>
      </c>
    </row>
    <row r="196" spans="1:3" x14ac:dyDescent="0.25">
      <c r="A196">
        <v>54</v>
      </c>
      <c r="B196" s="2">
        <v>22.22222</v>
      </c>
      <c r="C196" s="2">
        <f t="shared" si="2"/>
        <v>1199.9998800000001</v>
      </c>
    </row>
    <row r="197" spans="1:3" x14ac:dyDescent="0.25">
      <c r="A197">
        <v>47</v>
      </c>
      <c r="B197" s="2">
        <v>22.22222</v>
      </c>
      <c r="C197" s="2">
        <f t="shared" ref="C197:C216" si="3">A197*B197</f>
        <v>1044.44434</v>
      </c>
    </row>
    <row r="198" spans="1:3" x14ac:dyDescent="0.25">
      <c r="A198">
        <v>50</v>
      </c>
      <c r="B198" s="2">
        <v>22.22222</v>
      </c>
      <c r="C198" s="2">
        <f t="shared" si="3"/>
        <v>1111.1110000000001</v>
      </c>
    </row>
    <row r="199" spans="1:3" x14ac:dyDescent="0.25">
      <c r="A199">
        <v>52</v>
      </c>
      <c r="B199" s="2">
        <v>22.22222</v>
      </c>
      <c r="C199" s="2">
        <f t="shared" si="3"/>
        <v>1155.5554400000001</v>
      </c>
    </row>
    <row r="200" spans="1:3" x14ac:dyDescent="0.25">
      <c r="A200">
        <v>59</v>
      </c>
      <c r="B200" s="2">
        <v>22.22222</v>
      </c>
      <c r="C200" s="2">
        <f t="shared" si="3"/>
        <v>1311.1109799999999</v>
      </c>
    </row>
    <row r="201" spans="1:3" x14ac:dyDescent="0.25">
      <c r="A201">
        <v>40</v>
      </c>
      <c r="B201" s="2">
        <v>22.22222</v>
      </c>
      <c r="C201" s="2">
        <f t="shared" si="3"/>
        <v>888.88879999999995</v>
      </c>
    </row>
    <row r="202" spans="1:3" x14ac:dyDescent="0.25">
      <c r="A202">
        <v>26</v>
      </c>
      <c r="B202" s="2">
        <v>22.22222</v>
      </c>
      <c r="C202" s="2">
        <f t="shared" si="3"/>
        <v>577.77772000000004</v>
      </c>
    </row>
    <row r="203" spans="1:3" x14ac:dyDescent="0.25">
      <c r="A203">
        <v>33</v>
      </c>
      <c r="B203" s="2">
        <v>22.22222</v>
      </c>
      <c r="C203" s="2">
        <f t="shared" si="3"/>
        <v>733.33326</v>
      </c>
    </row>
    <row r="204" spans="1:3" x14ac:dyDescent="0.25">
      <c r="A204">
        <v>54</v>
      </c>
      <c r="B204" s="2">
        <v>22.22222</v>
      </c>
      <c r="C204" s="2">
        <f t="shared" si="3"/>
        <v>1199.9998800000001</v>
      </c>
    </row>
    <row r="205" spans="1:3" x14ac:dyDescent="0.25">
      <c r="A205">
        <v>26</v>
      </c>
      <c r="B205" s="2">
        <v>22.22222</v>
      </c>
      <c r="C205" s="2">
        <f t="shared" si="3"/>
        <v>577.77772000000004</v>
      </c>
    </row>
    <row r="206" spans="1:3" x14ac:dyDescent="0.25">
      <c r="A206">
        <v>64</v>
      </c>
      <c r="B206" s="2">
        <v>22.22222</v>
      </c>
      <c r="C206" s="2">
        <f t="shared" si="3"/>
        <v>1422.22208</v>
      </c>
    </row>
    <row r="207" spans="1:3" x14ac:dyDescent="0.25">
      <c r="A207">
        <v>38</v>
      </c>
      <c r="B207" s="2">
        <v>22.22222</v>
      </c>
      <c r="C207" s="2">
        <f t="shared" si="3"/>
        <v>844.44435999999996</v>
      </c>
    </row>
    <row r="208" spans="1:3" x14ac:dyDescent="0.25">
      <c r="A208">
        <v>24</v>
      </c>
      <c r="B208" s="2">
        <v>22.22222</v>
      </c>
      <c r="C208" s="2">
        <f t="shared" si="3"/>
        <v>533.33328000000006</v>
      </c>
    </row>
    <row r="209" spans="1:3" x14ac:dyDescent="0.25">
      <c r="A209">
        <v>35</v>
      </c>
      <c r="B209" s="2">
        <v>22.22222</v>
      </c>
      <c r="C209" s="2">
        <f t="shared" si="3"/>
        <v>777.77769999999998</v>
      </c>
    </row>
    <row r="210" spans="1:3" x14ac:dyDescent="0.25">
      <c r="A210">
        <v>59</v>
      </c>
      <c r="B210" s="2">
        <v>22.22222</v>
      </c>
      <c r="C210" s="2">
        <f t="shared" si="3"/>
        <v>1311.1109799999999</v>
      </c>
    </row>
    <row r="211" spans="1:3" x14ac:dyDescent="0.25">
      <c r="A211">
        <v>25</v>
      </c>
      <c r="B211" s="2">
        <v>22.22222</v>
      </c>
      <c r="C211" s="2">
        <f t="shared" si="3"/>
        <v>555.55550000000005</v>
      </c>
    </row>
    <row r="212" spans="1:3" x14ac:dyDescent="0.25">
      <c r="A212">
        <v>48</v>
      </c>
      <c r="B212" s="2">
        <v>22.22222</v>
      </c>
      <c r="C212" s="2">
        <f t="shared" si="3"/>
        <v>1066.6665600000001</v>
      </c>
    </row>
    <row r="213" spans="1:3" x14ac:dyDescent="0.25">
      <c r="A213">
        <v>27</v>
      </c>
      <c r="B213" s="2">
        <v>22.22222</v>
      </c>
      <c r="C213" s="2">
        <f t="shared" si="3"/>
        <v>599.99994000000004</v>
      </c>
    </row>
    <row r="214" spans="1:3" x14ac:dyDescent="0.25">
      <c r="A214">
        <v>43</v>
      </c>
      <c r="B214" s="2">
        <v>22.22222</v>
      </c>
      <c r="C214" s="2">
        <f t="shared" si="3"/>
        <v>955.55546000000004</v>
      </c>
    </row>
    <row r="215" spans="1:3" x14ac:dyDescent="0.25">
      <c r="A215">
        <v>56</v>
      </c>
      <c r="B215" s="2">
        <v>22.22222</v>
      </c>
      <c r="C215" s="2">
        <f t="shared" si="3"/>
        <v>1244.4443200000001</v>
      </c>
    </row>
    <row r="216" spans="1:3" x14ac:dyDescent="0.25">
      <c r="A216">
        <v>29</v>
      </c>
      <c r="B216" s="2">
        <v>22.22222</v>
      </c>
      <c r="C216" s="2">
        <f t="shared" si="3"/>
        <v>644.44438000000002</v>
      </c>
    </row>
    <row r="217" spans="1:3" x14ac:dyDescent="0.25">
      <c r="A217">
        <f>COUNT(A5:A216)</f>
        <v>212</v>
      </c>
      <c r="C217" s="2">
        <f>_xlfn.STDEV.P(C5:C216)</f>
        <v>280.68095565867287</v>
      </c>
    </row>
    <row r="219" spans="1:3" x14ac:dyDescent="0.25">
      <c r="A219" s="2" t="s">
        <v>7</v>
      </c>
      <c r="B219" s="2">
        <v>212</v>
      </c>
    </row>
    <row r="220" spans="1:3" x14ac:dyDescent="0.25">
      <c r="A220" s="2" t="s">
        <v>203</v>
      </c>
      <c r="B220" s="2">
        <v>925.26</v>
      </c>
    </row>
    <row r="221" spans="1:3" x14ac:dyDescent="0.25">
      <c r="A221" s="2" t="s">
        <v>10</v>
      </c>
      <c r="B221" s="2">
        <v>866.67</v>
      </c>
    </row>
    <row r="222" spans="1:3" x14ac:dyDescent="0.25">
      <c r="A222" s="2" t="s">
        <v>11</v>
      </c>
      <c r="B222" s="2">
        <v>280.68</v>
      </c>
    </row>
    <row r="225" spans="1:6" x14ac:dyDescent="0.25">
      <c r="A225">
        <v>20</v>
      </c>
      <c r="B225" s="2">
        <v>22.22222</v>
      </c>
    </row>
    <row r="226" spans="1:6" x14ac:dyDescent="0.25">
      <c r="A226">
        <v>22</v>
      </c>
      <c r="B226" s="2">
        <v>22.22222</v>
      </c>
      <c r="C226" s="2">
        <f t="shared" ref="C226:C289" si="4">A225*B225</f>
        <v>444.44439999999997</v>
      </c>
    </row>
    <row r="227" spans="1:6" x14ac:dyDescent="0.25">
      <c r="A227">
        <v>23</v>
      </c>
      <c r="B227" s="2">
        <v>22.22222</v>
      </c>
      <c r="C227" s="2">
        <f t="shared" si="4"/>
        <v>488.88884000000002</v>
      </c>
      <c r="E227">
        <v>400</v>
      </c>
      <c r="F227">
        <v>2</v>
      </c>
    </row>
    <row r="228" spans="1:6" x14ac:dyDescent="0.25">
      <c r="A228">
        <v>24</v>
      </c>
      <c r="B228" s="2">
        <v>22.22222</v>
      </c>
      <c r="C228" s="2">
        <f t="shared" si="4"/>
        <v>511.11106000000001</v>
      </c>
    </row>
    <row r="229" spans="1:6" x14ac:dyDescent="0.25">
      <c r="A229">
        <v>24</v>
      </c>
      <c r="B229" s="2">
        <v>22.22222</v>
      </c>
      <c r="C229" s="2">
        <f t="shared" si="4"/>
        <v>533.33328000000006</v>
      </c>
    </row>
    <row r="230" spans="1:6" x14ac:dyDescent="0.25">
      <c r="A230">
        <v>24</v>
      </c>
      <c r="B230" s="2">
        <v>22.22222</v>
      </c>
      <c r="C230" s="2">
        <f t="shared" si="4"/>
        <v>533.33328000000006</v>
      </c>
    </row>
    <row r="231" spans="1:6" x14ac:dyDescent="0.25">
      <c r="A231">
        <v>24</v>
      </c>
      <c r="B231" s="2">
        <v>22.22222</v>
      </c>
      <c r="C231" s="2">
        <f t="shared" si="4"/>
        <v>533.33328000000006</v>
      </c>
    </row>
    <row r="232" spans="1:6" x14ac:dyDescent="0.25">
      <c r="A232">
        <v>25</v>
      </c>
      <c r="B232" s="2">
        <v>22.22222</v>
      </c>
      <c r="C232" s="2">
        <f t="shared" si="4"/>
        <v>533.33328000000006</v>
      </c>
    </row>
    <row r="233" spans="1:6" x14ac:dyDescent="0.25">
      <c r="A233">
        <v>25</v>
      </c>
      <c r="B233" s="2">
        <v>22.22222</v>
      </c>
      <c r="C233" s="2">
        <f t="shared" si="4"/>
        <v>555.55550000000005</v>
      </c>
    </row>
    <row r="234" spans="1:6" x14ac:dyDescent="0.25">
      <c r="A234">
        <v>25</v>
      </c>
      <c r="B234" s="2">
        <v>22.22222</v>
      </c>
      <c r="C234" s="2">
        <f t="shared" si="4"/>
        <v>555.55550000000005</v>
      </c>
    </row>
    <row r="235" spans="1:6" x14ac:dyDescent="0.25">
      <c r="A235">
        <v>25</v>
      </c>
      <c r="B235" s="2">
        <v>22.22222</v>
      </c>
      <c r="C235" s="2">
        <f t="shared" si="4"/>
        <v>555.55550000000005</v>
      </c>
    </row>
    <row r="236" spans="1:6" x14ac:dyDescent="0.25">
      <c r="A236">
        <v>25</v>
      </c>
      <c r="B236" s="2">
        <v>22.22222</v>
      </c>
      <c r="C236" s="2">
        <f t="shared" si="4"/>
        <v>555.55550000000005</v>
      </c>
    </row>
    <row r="237" spans="1:6" x14ac:dyDescent="0.25">
      <c r="A237">
        <v>25</v>
      </c>
      <c r="B237" s="2">
        <v>22.22222</v>
      </c>
      <c r="C237" s="2">
        <f t="shared" si="4"/>
        <v>555.55550000000005</v>
      </c>
    </row>
    <row r="238" spans="1:6" x14ac:dyDescent="0.25">
      <c r="A238">
        <v>25</v>
      </c>
      <c r="B238" s="2">
        <v>22.22222</v>
      </c>
      <c r="C238" s="2">
        <f t="shared" si="4"/>
        <v>555.55550000000005</v>
      </c>
    </row>
    <row r="239" spans="1:6" x14ac:dyDescent="0.25">
      <c r="A239">
        <v>25</v>
      </c>
      <c r="B239" s="2">
        <v>22.22222</v>
      </c>
      <c r="C239" s="2">
        <f t="shared" si="4"/>
        <v>555.55550000000005</v>
      </c>
    </row>
    <row r="240" spans="1:6" x14ac:dyDescent="0.25">
      <c r="A240">
        <v>25</v>
      </c>
      <c r="B240" s="2">
        <v>22.22222</v>
      </c>
      <c r="C240" s="2">
        <f t="shared" si="4"/>
        <v>555.55550000000005</v>
      </c>
    </row>
    <row r="241" spans="1:3" x14ac:dyDescent="0.25">
      <c r="A241">
        <v>25</v>
      </c>
      <c r="B241" s="2">
        <v>22.22222</v>
      </c>
      <c r="C241" s="2">
        <f t="shared" si="4"/>
        <v>555.55550000000005</v>
      </c>
    </row>
    <row r="242" spans="1:3" x14ac:dyDescent="0.25">
      <c r="A242">
        <v>25</v>
      </c>
      <c r="B242" s="2">
        <v>22.22222</v>
      </c>
      <c r="C242" s="2">
        <f t="shared" si="4"/>
        <v>555.55550000000005</v>
      </c>
    </row>
    <row r="243" spans="1:3" x14ac:dyDescent="0.25">
      <c r="A243">
        <v>25</v>
      </c>
      <c r="B243" s="2">
        <v>22.22222</v>
      </c>
      <c r="C243" s="2">
        <f t="shared" si="4"/>
        <v>555.55550000000005</v>
      </c>
    </row>
    <row r="244" spans="1:3" x14ac:dyDescent="0.25">
      <c r="A244">
        <v>26</v>
      </c>
      <c r="B244" s="2">
        <v>22.22222</v>
      </c>
      <c r="C244" s="2">
        <f t="shared" si="4"/>
        <v>555.55550000000005</v>
      </c>
    </row>
    <row r="245" spans="1:3" x14ac:dyDescent="0.25">
      <c r="A245">
        <v>26</v>
      </c>
      <c r="B245" s="2">
        <v>22.22222</v>
      </c>
      <c r="C245" s="2">
        <f t="shared" si="4"/>
        <v>577.77772000000004</v>
      </c>
    </row>
    <row r="246" spans="1:3" x14ac:dyDescent="0.25">
      <c r="A246">
        <v>26</v>
      </c>
      <c r="B246" s="2">
        <v>22.22222</v>
      </c>
      <c r="C246" s="2">
        <f t="shared" si="4"/>
        <v>577.77772000000004</v>
      </c>
    </row>
    <row r="247" spans="1:3" x14ac:dyDescent="0.25">
      <c r="A247">
        <v>26</v>
      </c>
      <c r="B247" s="2">
        <v>22.22222</v>
      </c>
      <c r="C247" s="2">
        <f t="shared" si="4"/>
        <v>577.77772000000004</v>
      </c>
    </row>
    <row r="248" spans="1:3" x14ac:dyDescent="0.25">
      <c r="A248">
        <v>26</v>
      </c>
      <c r="B248" s="2">
        <v>22.22222</v>
      </c>
      <c r="C248" s="2">
        <f t="shared" si="4"/>
        <v>577.77772000000004</v>
      </c>
    </row>
    <row r="249" spans="1:3" x14ac:dyDescent="0.25">
      <c r="A249">
        <v>26</v>
      </c>
      <c r="B249" s="2">
        <v>22.22222</v>
      </c>
      <c r="C249" s="2">
        <f t="shared" si="4"/>
        <v>577.77772000000004</v>
      </c>
    </row>
    <row r="250" spans="1:3" x14ac:dyDescent="0.25">
      <c r="A250">
        <v>26</v>
      </c>
      <c r="B250" s="2">
        <v>22.22222</v>
      </c>
      <c r="C250" s="2">
        <f t="shared" si="4"/>
        <v>577.77772000000004</v>
      </c>
    </row>
    <row r="251" spans="1:3" x14ac:dyDescent="0.25">
      <c r="A251">
        <v>26</v>
      </c>
      <c r="B251" s="2">
        <v>22.22222</v>
      </c>
      <c r="C251" s="2">
        <f t="shared" si="4"/>
        <v>577.77772000000004</v>
      </c>
    </row>
    <row r="252" spans="1:3" x14ac:dyDescent="0.25">
      <c r="A252">
        <v>26</v>
      </c>
      <c r="B252" s="2">
        <v>22.22222</v>
      </c>
      <c r="C252" s="2">
        <f t="shared" si="4"/>
        <v>577.77772000000004</v>
      </c>
    </row>
    <row r="253" spans="1:3" x14ac:dyDescent="0.25">
      <c r="A253">
        <v>26</v>
      </c>
      <c r="B253" s="2">
        <v>22.22222</v>
      </c>
      <c r="C253" s="2">
        <f t="shared" si="4"/>
        <v>577.77772000000004</v>
      </c>
    </row>
    <row r="254" spans="1:3" x14ac:dyDescent="0.25">
      <c r="A254">
        <v>26</v>
      </c>
      <c r="B254" s="2">
        <v>22.22222</v>
      </c>
      <c r="C254" s="2">
        <f t="shared" si="4"/>
        <v>577.77772000000004</v>
      </c>
    </row>
    <row r="255" spans="1:3" x14ac:dyDescent="0.25">
      <c r="A255">
        <v>26</v>
      </c>
      <c r="B255" s="2">
        <v>22.22222</v>
      </c>
      <c r="C255" s="2">
        <f t="shared" si="4"/>
        <v>577.77772000000004</v>
      </c>
    </row>
    <row r="256" spans="1:3" x14ac:dyDescent="0.25">
      <c r="A256">
        <v>26</v>
      </c>
      <c r="B256" s="2">
        <v>22.22222</v>
      </c>
      <c r="C256" s="2">
        <f t="shared" si="4"/>
        <v>577.77772000000004</v>
      </c>
    </row>
    <row r="257" spans="1:6" x14ac:dyDescent="0.25">
      <c r="A257">
        <v>27</v>
      </c>
      <c r="B257" s="2">
        <v>22.22222</v>
      </c>
      <c r="C257" s="2">
        <f t="shared" si="4"/>
        <v>577.77772000000004</v>
      </c>
    </row>
    <row r="258" spans="1:6" x14ac:dyDescent="0.25">
      <c r="A258">
        <v>27</v>
      </c>
      <c r="B258" s="2">
        <v>22.22222</v>
      </c>
      <c r="C258" s="2">
        <f t="shared" si="4"/>
        <v>599.99994000000004</v>
      </c>
    </row>
    <row r="259" spans="1:6" x14ac:dyDescent="0.25">
      <c r="A259">
        <v>27</v>
      </c>
      <c r="B259" s="2">
        <v>22.22222</v>
      </c>
      <c r="C259" s="2">
        <f t="shared" si="4"/>
        <v>599.99994000000004</v>
      </c>
    </row>
    <row r="260" spans="1:6" x14ac:dyDescent="0.25">
      <c r="A260">
        <v>27</v>
      </c>
      <c r="B260" s="2">
        <v>22.22222</v>
      </c>
      <c r="C260" s="2">
        <f t="shared" si="4"/>
        <v>599.99994000000004</v>
      </c>
    </row>
    <row r="261" spans="1:6" x14ac:dyDescent="0.25">
      <c r="A261">
        <v>27</v>
      </c>
      <c r="B261" s="2">
        <v>22.22222</v>
      </c>
      <c r="C261" s="2">
        <f t="shared" si="4"/>
        <v>599.99994000000004</v>
      </c>
    </row>
    <row r="262" spans="1:6" x14ac:dyDescent="0.25">
      <c r="A262">
        <v>27</v>
      </c>
      <c r="B262" s="2">
        <v>22.22222</v>
      </c>
      <c r="C262" s="2">
        <f t="shared" si="4"/>
        <v>599.99994000000004</v>
      </c>
    </row>
    <row r="263" spans="1:6" x14ac:dyDescent="0.25">
      <c r="A263">
        <v>27</v>
      </c>
      <c r="B263" s="2">
        <v>22.22222</v>
      </c>
      <c r="C263" s="2">
        <f t="shared" si="4"/>
        <v>599.99994000000004</v>
      </c>
    </row>
    <row r="264" spans="1:6" x14ac:dyDescent="0.25">
      <c r="A264">
        <v>27</v>
      </c>
      <c r="B264" s="2">
        <v>22.22222</v>
      </c>
      <c r="C264" s="2">
        <f t="shared" si="4"/>
        <v>599.99994000000004</v>
      </c>
    </row>
    <row r="265" spans="1:6" x14ac:dyDescent="0.25">
      <c r="A265">
        <v>28</v>
      </c>
      <c r="B265" s="2">
        <v>22.22222</v>
      </c>
      <c r="C265" s="2">
        <f t="shared" si="4"/>
        <v>599.99994000000004</v>
      </c>
      <c r="E265">
        <v>500</v>
      </c>
      <c r="F265">
        <v>38</v>
      </c>
    </row>
    <row r="266" spans="1:6" x14ac:dyDescent="0.25">
      <c r="A266">
        <v>28</v>
      </c>
      <c r="B266" s="2">
        <v>22.22222</v>
      </c>
      <c r="C266" s="2">
        <f t="shared" si="4"/>
        <v>622.22216000000003</v>
      </c>
      <c r="E266" t="s">
        <v>99</v>
      </c>
    </row>
    <row r="267" spans="1:6" x14ac:dyDescent="0.25">
      <c r="A267">
        <v>28</v>
      </c>
      <c r="B267" s="2">
        <v>22.22222</v>
      </c>
      <c r="C267" s="2">
        <f t="shared" si="4"/>
        <v>622.22216000000003</v>
      </c>
      <c r="E267">
        <f>265-227</f>
        <v>38</v>
      </c>
    </row>
    <row r="268" spans="1:6" x14ac:dyDescent="0.25">
      <c r="A268">
        <v>28</v>
      </c>
      <c r="B268" s="2">
        <v>22.22222</v>
      </c>
      <c r="C268" s="2">
        <f t="shared" si="4"/>
        <v>622.22216000000003</v>
      </c>
    </row>
    <row r="269" spans="1:6" x14ac:dyDescent="0.25">
      <c r="A269">
        <v>29</v>
      </c>
      <c r="B269" s="2">
        <v>22.22222</v>
      </c>
      <c r="C269" s="2">
        <f t="shared" si="4"/>
        <v>622.22216000000003</v>
      </c>
    </row>
    <row r="270" spans="1:6" x14ac:dyDescent="0.25">
      <c r="A270">
        <v>29</v>
      </c>
      <c r="B270" s="2">
        <v>22.22222</v>
      </c>
      <c r="C270" s="2">
        <f t="shared" si="4"/>
        <v>644.44438000000002</v>
      </c>
    </row>
    <row r="271" spans="1:6" x14ac:dyDescent="0.25">
      <c r="A271">
        <v>29</v>
      </c>
      <c r="B271" s="2">
        <v>22.22222</v>
      </c>
      <c r="C271" s="2">
        <f t="shared" si="4"/>
        <v>644.44438000000002</v>
      </c>
    </row>
    <row r="272" spans="1:6" x14ac:dyDescent="0.25">
      <c r="A272">
        <v>30</v>
      </c>
      <c r="B272" s="2">
        <v>22.22222</v>
      </c>
      <c r="C272" s="2">
        <f t="shared" si="4"/>
        <v>644.44438000000002</v>
      </c>
    </row>
    <row r="273" spans="1:6" x14ac:dyDescent="0.25">
      <c r="A273">
        <v>30</v>
      </c>
      <c r="B273" s="2">
        <v>22.22222</v>
      </c>
      <c r="C273" s="2">
        <f t="shared" si="4"/>
        <v>666.66660000000002</v>
      </c>
    </row>
    <row r="274" spans="1:6" x14ac:dyDescent="0.25">
      <c r="A274">
        <v>30</v>
      </c>
      <c r="B274" s="2">
        <v>22.22222</v>
      </c>
      <c r="C274" s="2">
        <f t="shared" si="4"/>
        <v>666.66660000000002</v>
      </c>
    </row>
    <row r="275" spans="1:6" x14ac:dyDescent="0.25">
      <c r="A275">
        <v>30</v>
      </c>
      <c r="B275" s="2">
        <v>22.22222</v>
      </c>
      <c r="C275" s="2">
        <f t="shared" si="4"/>
        <v>666.66660000000002</v>
      </c>
    </row>
    <row r="276" spans="1:6" x14ac:dyDescent="0.25">
      <c r="A276">
        <v>30</v>
      </c>
      <c r="B276" s="2">
        <v>22.22222</v>
      </c>
      <c r="C276" s="2">
        <f t="shared" si="4"/>
        <v>666.66660000000002</v>
      </c>
    </row>
    <row r="277" spans="1:6" x14ac:dyDescent="0.25">
      <c r="A277">
        <v>31</v>
      </c>
      <c r="B277" s="2">
        <v>22.22222</v>
      </c>
      <c r="C277" s="2">
        <f t="shared" si="4"/>
        <v>666.66660000000002</v>
      </c>
    </row>
    <row r="278" spans="1:6" x14ac:dyDescent="0.25">
      <c r="A278">
        <v>31</v>
      </c>
      <c r="B278" s="2">
        <v>22.22222</v>
      </c>
      <c r="C278" s="2">
        <f t="shared" si="4"/>
        <v>688.88882000000001</v>
      </c>
    </row>
    <row r="279" spans="1:6" x14ac:dyDescent="0.25">
      <c r="A279">
        <v>31</v>
      </c>
      <c r="B279" s="2">
        <v>22.22222</v>
      </c>
      <c r="C279" s="2">
        <f t="shared" si="4"/>
        <v>688.88882000000001</v>
      </c>
    </row>
    <row r="280" spans="1:6" x14ac:dyDescent="0.25">
      <c r="A280">
        <v>31</v>
      </c>
      <c r="B280" s="2">
        <v>22.22222</v>
      </c>
      <c r="C280" s="2">
        <f t="shared" si="4"/>
        <v>688.88882000000001</v>
      </c>
    </row>
    <row r="281" spans="1:6" x14ac:dyDescent="0.25">
      <c r="A281">
        <v>31</v>
      </c>
      <c r="B281" s="2">
        <v>22.22222</v>
      </c>
      <c r="C281" s="2">
        <f t="shared" si="4"/>
        <v>688.88882000000001</v>
      </c>
    </row>
    <row r="282" spans="1:6" x14ac:dyDescent="0.25">
      <c r="A282">
        <v>31</v>
      </c>
      <c r="B282" s="2">
        <v>22.22222</v>
      </c>
      <c r="C282" s="2">
        <f t="shared" si="4"/>
        <v>688.88882000000001</v>
      </c>
    </row>
    <row r="283" spans="1:6" x14ac:dyDescent="0.25">
      <c r="A283">
        <v>32</v>
      </c>
      <c r="B283" s="2">
        <v>22.22222</v>
      </c>
      <c r="C283" s="2">
        <f t="shared" si="4"/>
        <v>688.88882000000001</v>
      </c>
      <c r="E283">
        <v>600</v>
      </c>
      <c r="F283">
        <v>18</v>
      </c>
    </row>
    <row r="284" spans="1:6" x14ac:dyDescent="0.25">
      <c r="A284">
        <v>32</v>
      </c>
      <c r="B284" s="2">
        <v>22.22222</v>
      </c>
      <c r="C284" s="2">
        <f t="shared" si="4"/>
        <v>711.11104</v>
      </c>
      <c r="E284" t="s">
        <v>100</v>
      </c>
    </row>
    <row r="285" spans="1:6" x14ac:dyDescent="0.25">
      <c r="A285">
        <v>32</v>
      </c>
      <c r="B285" s="2">
        <v>22.22222</v>
      </c>
      <c r="C285" s="2">
        <f t="shared" si="4"/>
        <v>711.11104</v>
      </c>
      <c r="E285">
        <f>283-265</f>
        <v>18</v>
      </c>
    </row>
    <row r="286" spans="1:6" x14ac:dyDescent="0.25">
      <c r="A286">
        <v>32</v>
      </c>
      <c r="B286" s="2">
        <v>22.22222</v>
      </c>
      <c r="C286" s="2">
        <f t="shared" si="4"/>
        <v>711.11104</v>
      </c>
    </row>
    <row r="287" spans="1:6" x14ac:dyDescent="0.25">
      <c r="A287">
        <v>32</v>
      </c>
      <c r="B287" s="2">
        <v>22.22222</v>
      </c>
      <c r="C287" s="2">
        <f t="shared" si="4"/>
        <v>711.11104</v>
      </c>
    </row>
    <row r="288" spans="1:6" x14ac:dyDescent="0.25">
      <c r="A288">
        <v>32</v>
      </c>
      <c r="B288" s="2">
        <v>22.22222</v>
      </c>
      <c r="C288" s="2">
        <f t="shared" si="4"/>
        <v>711.11104</v>
      </c>
    </row>
    <row r="289" spans="1:3" x14ac:dyDescent="0.25">
      <c r="A289">
        <v>33</v>
      </c>
      <c r="B289" s="2">
        <v>22.22222</v>
      </c>
      <c r="C289" s="2">
        <f t="shared" si="4"/>
        <v>711.11104</v>
      </c>
    </row>
    <row r="290" spans="1:3" x14ac:dyDescent="0.25">
      <c r="A290">
        <v>33</v>
      </c>
      <c r="B290" s="2">
        <v>22.22222</v>
      </c>
      <c r="C290" s="2">
        <f t="shared" ref="C290:C353" si="5">A289*B289</f>
        <v>733.33326</v>
      </c>
    </row>
    <row r="291" spans="1:3" x14ac:dyDescent="0.25">
      <c r="A291">
        <v>33</v>
      </c>
      <c r="B291" s="2">
        <v>22.22222</v>
      </c>
      <c r="C291" s="2">
        <f t="shared" si="5"/>
        <v>733.33326</v>
      </c>
    </row>
    <row r="292" spans="1:3" x14ac:dyDescent="0.25">
      <c r="A292">
        <v>33</v>
      </c>
      <c r="B292" s="2">
        <v>22.22222</v>
      </c>
      <c r="C292" s="2">
        <f t="shared" si="5"/>
        <v>733.33326</v>
      </c>
    </row>
    <row r="293" spans="1:3" x14ac:dyDescent="0.25">
      <c r="A293">
        <v>33</v>
      </c>
      <c r="B293" s="2">
        <v>22.22222</v>
      </c>
      <c r="C293" s="2">
        <f t="shared" si="5"/>
        <v>733.33326</v>
      </c>
    </row>
    <row r="294" spans="1:3" x14ac:dyDescent="0.25">
      <c r="A294">
        <v>33</v>
      </c>
      <c r="B294" s="2">
        <v>22.22222</v>
      </c>
      <c r="C294" s="2">
        <f t="shared" si="5"/>
        <v>733.33326</v>
      </c>
    </row>
    <row r="295" spans="1:3" x14ac:dyDescent="0.25">
      <c r="A295">
        <v>33</v>
      </c>
      <c r="B295" s="2">
        <v>22.22222</v>
      </c>
      <c r="C295" s="2">
        <f t="shared" si="5"/>
        <v>733.33326</v>
      </c>
    </row>
    <row r="296" spans="1:3" x14ac:dyDescent="0.25">
      <c r="A296">
        <v>34</v>
      </c>
      <c r="B296" s="2">
        <v>22.22222</v>
      </c>
      <c r="C296" s="2">
        <f t="shared" si="5"/>
        <v>733.33326</v>
      </c>
    </row>
    <row r="297" spans="1:3" x14ac:dyDescent="0.25">
      <c r="A297">
        <v>34</v>
      </c>
      <c r="B297" s="2">
        <v>22.22222</v>
      </c>
      <c r="C297" s="2">
        <f t="shared" si="5"/>
        <v>755.55547999999999</v>
      </c>
    </row>
    <row r="298" spans="1:3" x14ac:dyDescent="0.25">
      <c r="A298">
        <v>34</v>
      </c>
      <c r="B298" s="2">
        <v>22.22222</v>
      </c>
      <c r="C298" s="2">
        <f t="shared" si="5"/>
        <v>755.55547999999999</v>
      </c>
    </row>
    <row r="299" spans="1:3" x14ac:dyDescent="0.25">
      <c r="A299">
        <v>35</v>
      </c>
      <c r="B299" s="2">
        <v>22.22222</v>
      </c>
      <c r="C299" s="2">
        <f t="shared" si="5"/>
        <v>755.55547999999999</v>
      </c>
    </row>
    <row r="300" spans="1:3" x14ac:dyDescent="0.25">
      <c r="A300">
        <v>35</v>
      </c>
      <c r="B300" s="2">
        <v>22.22222</v>
      </c>
      <c r="C300" s="2">
        <f t="shared" si="5"/>
        <v>777.77769999999998</v>
      </c>
    </row>
    <row r="301" spans="1:3" x14ac:dyDescent="0.25">
      <c r="A301">
        <v>35</v>
      </c>
      <c r="B301" s="2">
        <v>22.22222</v>
      </c>
      <c r="C301" s="2">
        <f t="shared" si="5"/>
        <v>777.77769999999998</v>
      </c>
    </row>
    <row r="302" spans="1:3" x14ac:dyDescent="0.25">
      <c r="A302">
        <v>35</v>
      </c>
      <c r="B302" s="2">
        <v>22.22222</v>
      </c>
      <c r="C302" s="2">
        <f t="shared" si="5"/>
        <v>777.77769999999998</v>
      </c>
    </row>
    <row r="303" spans="1:3" x14ac:dyDescent="0.25">
      <c r="A303">
        <v>35</v>
      </c>
      <c r="B303" s="2">
        <v>22.22222</v>
      </c>
      <c r="C303" s="2">
        <f t="shared" si="5"/>
        <v>777.77769999999998</v>
      </c>
    </row>
    <row r="304" spans="1:3" x14ac:dyDescent="0.25">
      <c r="A304">
        <v>35</v>
      </c>
      <c r="B304" s="2">
        <v>22.22222</v>
      </c>
      <c r="C304" s="2">
        <f t="shared" si="5"/>
        <v>777.77769999999998</v>
      </c>
    </row>
    <row r="305" spans="1:6" x14ac:dyDescent="0.25">
      <c r="A305">
        <v>35</v>
      </c>
      <c r="B305" s="2">
        <v>22.22222</v>
      </c>
      <c r="C305" s="2">
        <f t="shared" si="5"/>
        <v>777.77769999999998</v>
      </c>
    </row>
    <row r="306" spans="1:6" x14ac:dyDescent="0.25">
      <c r="A306">
        <v>35</v>
      </c>
      <c r="B306" s="2">
        <v>22.22222</v>
      </c>
      <c r="C306" s="2">
        <f t="shared" si="5"/>
        <v>777.77769999999998</v>
      </c>
    </row>
    <row r="307" spans="1:6" x14ac:dyDescent="0.25">
      <c r="A307">
        <v>36</v>
      </c>
      <c r="B307" s="2">
        <v>22.22222</v>
      </c>
      <c r="C307" s="2">
        <f t="shared" si="5"/>
        <v>777.77769999999998</v>
      </c>
    </row>
    <row r="308" spans="1:6" x14ac:dyDescent="0.25">
      <c r="A308">
        <v>36</v>
      </c>
      <c r="B308" s="2">
        <v>22.22222</v>
      </c>
      <c r="C308" s="2">
        <f t="shared" si="5"/>
        <v>799.99991999999997</v>
      </c>
    </row>
    <row r="309" spans="1:6" x14ac:dyDescent="0.25">
      <c r="A309">
        <v>37</v>
      </c>
      <c r="B309" s="2">
        <v>22.22222</v>
      </c>
      <c r="C309" s="2">
        <f t="shared" si="5"/>
        <v>799.99991999999997</v>
      </c>
      <c r="E309">
        <v>700</v>
      </c>
      <c r="F309">
        <v>26</v>
      </c>
    </row>
    <row r="310" spans="1:6" x14ac:dyDescent="0.25">
      <c r="A310">
        <v>37</v>
      </c>
      <c r="B310" s="2">
        <v>22.22222</v>
      </c>
      <c r="C310" s="2">
        <f t="shared" si="5"/>
        <v>822.22213999999997</v>
      </c>
      <c r="E310" t="s">
        <v>101</v>
      </c>
    </row>
    <row r="311" spans="1:6" x14ac:dyDescent="0.25">
      <c r="A311">
        <v>37</v>
      </c>
      <c r="B311" s="2">
        <v>22.22222</v>
      </c>
      <c r="C311" s="2">
        <f t="shared" si="5"/>
        <v>822.22213999999997</v>
      </c>
      <c r="E311">
        <f>309-283</f>
        <v>26</v>
      </c>
    </row>
    <row r="312" spans="1:6" x14ac:dyDescent="0.25">
      <c r="A312">
        <v>37</v>
      </c>
      <c r="B312" s="2">
        <v>22.22222</v>
      </c>
      <c r="C312" s="2">
        <f t="shared" si="5"/>
        <v>822.22213999999997</v>
      </c>
    </row>
    <row r="313" spans="1:6" x14ac:dyDescent="0.25">
      <c r="A313">
        <v>37</v>
      </c>
      <c r="B313" s="2">
        <v>22.22222</v>
      </c>
      <c r="C313" s="2">
        <f t="shared" si="5"/>
        <v>822.22213999999997</v>
      </c>
    </row>
    <row r="314" spans="1:6" x14ac:dyDescent="0.25">
      <c r="A314">
        <v>37</v>
      </c>
      <c r="B314" s="2">
        <v>22.22222</v>
      </c>
      <c r="C314" s="2">
        <f t="shared" si="5"/>
        <v>822.22213999999997</v>
      </c>
    </row>
    <row r="315" spans="1:6" x14ac:dyDescent="0.25">
      <c r="A315">
        <v>37</v>
      </c>
      <c r="B315" s="2">
        <v>22.22222</v>
      </c>
      <c r="C315" s="2">
        <f t="shared" si="5"/>
        <v>822.22213999999997</v>
      </c>
    </row>
    <row r="316" spans="1:6" x14ac:dyDescent="0.25">
      <c r="A316">
        <v>37</v>
      </c>
      <c r="B316" s="2">
        <v>22.22222</v>
      </c>
      <c r="C316" s="2">
        <f t="shared" si="5"/>
        <v>822.22213999999997</v>
      </c>
    </row>
    <row r="317" spans="1:6" x14ac:dyDescent="0.25">
      <c r="A317">
        <v>38</v>
      </c>
      <c r="B317" s="2">
        <v>22.22222</v>
      </c>
      <c r="C317" s="2">
        <f t="shared" si="5"/>
        <v>822.22213999999997</v>
      </c>
    </row>
    <row r="318" spans="1:6" x14ac:dyDescent="0.25">
      <c r="A318">
        <v>38</v>
      </c>
      <c r="B318" s="2">
        <v>22.22222</v>
      </c>
      <c r="C318" s="2">
        <f t="shared" si="5"/>
        <v>844.44435999999996</v>
      </c>
    </row>
    <row r="319" spans="1:6" x14ac:dyDescent="0.25">
      <c r="A319">
        <v>38</v>
      </c>
      <c r="B319" s="2">
        <v>22.22222</v>
      </c>
      <c r="C319" s="2">
        <f t="shared" si="5"/>
        <v>844.44435999999996</v>
      </c>
    </row>
    <row r="320" spans="1:6" x14ac:dyDescent="0.25">
      <c r="A320">
        <v>38</v>
      </c>
      <c r="B320" s="2">
        <v>22.22222</v>
      </c>
      <c r="C320" s="2">
        <f t="shared" si="5"/>
        <v>844.44435999999996</v>
      </c>
    </row>
    <row r="321" spans="1:3" x14ac:dyDescent="0.25">
      <c r="A321">
        <v>38</v>
      </c>
      <c r="B321" s="2">
        <v>22.22222</v>
      </c>
      <c r="C321" s="2">
        <f t="shared" si="5"/>
        <v>844.44435999999996</v>
      </c>
    </row>
    <row r="322" spans="1:3" x14ac:dyDescent="0.25">
      <c r="A322">
        <v>38</v>
      </c>
      <c r="B322" s="2">
        <v>22.22222</v>
      </c>
      <c r="C322" s="2">
        <f t="shared" si="5"/>
        <v>844.44435999999996</v>
      </c>
    </row>
    <row r="323" spans="1:3" x14ac:dyDescent="0.25">
      <c r="A323">
        <v>38</v>
      </c>
      <c r="B323" s="2">
        <v>22.22222</v>
      </c>
      <c r="C323" s="2">
        <f t="shared" si="5"/>
        <v>844.44435999999996</v>
      </c>
    </row>
    <row r="324" spans="1:3" x14ac:dyDescent="0.25">
      <c r="A324">
        <v>38</v>
      </c>
      <c r="B324" s="2">
        <v>22.22222</v>
      </c>
      <c r="C324" s="2">
        <f t="shared" si="5"/>
        <v>844.44435999999996</v>
      </c>
    </row>
    <row r="325" spans="1:3" x14ac:dyDescent="0.25">
      <c r="A325">
        <v>38</v>
      </c>
      <c r="B325" s="2">
        <v>22.22222</v>
      </c>
      <c r="C325" s="2">
        <f t="shared" si="5"/>
        <v>844.44435999999996</v>
      </c>
    </row>
    <row r="326" spans="1:3" x14ac:dyDescent="0.25">
      <c r="A326">
        <v>38</v>
      </c>
      <c r="B326" s="2">
        <v>22.22222</v>
      </c>
      <c r="C326" s="2">
        <f t="shared" si="5"/>
        <v>844.44435999999996</v>
      </c>
    </row>
    <row r="327" spans="1:3" x14ac:dyDescent="0.25">
      <c r="A327">
        <v>39</v>
      </c>
      <c r="B327" s="2">
        <v>22.22222</v>
      </c>
      <c r="C327" s="2">
        <f t="shared" si="5"/>
        <v>844.44435999999996</v>
      </c>
    </row>
    <row r="328" spans="1:3" x14ac:dyDescent="0.25">
      <c r="A328">
        <v>39</v>
      </c>
      <c r="B328" s="2">
        <v>22.22222</v>
      </c>
      <c r="C328" s="2">
        <f t="shared" si="5"/>
        <v>866.66657999999995</v>
      </c>
    </row>
    <row r="329" spans="1:3" x14ac:dyDescent="0.25">
      <c r="A329">
        <v>39</v>
      </c>
      <c r="B329" s="2">
        <v>22.22222</v>
      </c>
      <c r="C329" s="2">
        <f t="shared" si="5"/>
        <v>866.66657999999995</v>
      </c>
    </row>
    <row r="330" spans="1:3" x14ac:dyDescent="0.25">
      <c r="A330">
        <v>39</v>
      </c>
      <c r="B330" s="2">
        <v>22.22222</v>
      </c>
      <c r="C330" s="2">
        <f t="shared" si="5"/>
        <v>866.66657999999995</v>
      </c>
    </row>
    <row r="331" spans="1:3" x14ac:dyDescent="0.25">
      <c r="A331">
        <v>39</v>
      </c>
      <c r="B331" s="2">
        <v>22.22222</v>
      </c>
      <c r="C331" s="2">
        <f t="shared" si="5"/>
        <v>866.66657999999995</v>
      </c>
    </row>
    <row r="332" spans="1:3" x14ac:dyDescent="0.25">
      <c r="A332">
        <v>39</v>
      </c>
      <c r="B332" s="2">
        <v>22.22222</v>
      </c>
      <c r="C332" s="2">
        <f t="shared" si="5"/>
        <v>866.66657999999995</v>
      </c>
    </row>
    <row r="333" spans="1:3" x14ac:dyDescent="0.25">
      <c r="A333">
        <v>39</v>
      </c>
      <c r="B333" s="2">
        <v>22.22222</v>
      </c>
      <c r="C333" s="2">
        <f t="shared" si="5"/>
        <v>866.66657999999995</v>
      </c>
    </row>
    <row r="334" spans="1:3" x14ac:dyDescent="0.25">
      <c r="A334">
        <v>40</v>
      </c>
      <c r="B334" s="2">
        <v>22.22222</v>
      </c>
      <c r="C334" s="2">
        <f t="shared" si="5"/>
        <v>866.66657999999995</v>
      </c>
    </row>
    <row r="335" spans="1:3" x14ac:dyDescent="0.25">
      <c r="A335">
        <v>40</v>
      </c>
      <c r="B335" s="2">
        <v>22.22222</v>
      </c>
      <c r="C335" s="2">
        <f t="shared" si="5"/>
        <v>888.88879999999995</v>
      </c>
    </row>
    <row r="336" spans="1:3" x14ac:dyDescent="0.25">
      <c r="A336">
        <v>40</v>
      </c>
      <c r="B336" s="2">
        <v>22.22222</v>
      </c>
      <c r="C336" s="2">
        <f t="shared" si="5"/>
        <v>888.88879999999995</v>
      </c>
    </row>
    <row r="337" spans="1:6" x14ac:dyDescent="0.25">
      <c r="A337">
        <v>41</v>
      </c>
      <c r="B337" s="2">
        <v>22.22222</v>
      </c>
      <c r="C337" s="2">
        <f t="shared" si="5"/>
        <v>888.88879999999995</v>
      </c>
      <c r="E337">
        <v>800</v>
      </c>
      <c r="F337">
        <v>28</v>
      </c>
    </row>
    <row r="338" spans="1:6" x14ac:dyDescent="0.25">
      <c r="A338">
        <v>41</v>
      </c>
      <c r="B338" s="2">
        <v>22.22222</v>
      </c>
      <c r="C338" s="2">
        <f t="shared" si="5"/>
        <v>911.11102000000005</v>
      </c>
      <c r="E338" t="s">
        <v>102</v>
      </c>
    </row>
    <row r="339" spans="1:6" x14ac:dyDescent="0.25">
      <c r="A339">
        <v>41</v>
      </c>
      <c r="B339" s="2">
        <v>22.22222</v>
      </c>
      <c r="C339" s="2">
        <f t="shared" si="5"/>
        <v>911.11102000000005</v>
      </c>
      <c r="E339">
        <f>337-309</f>
        <v>28</v>
      </c>
    </row>
    <row r="340" spans="1:6" x14ac:dyDescent="0.25">
      <c r="A340">
        <v>42</v>
      </c>
      <c r="B340" s="2">
        <v>22.22222</v>
      </c>
      <c r="C340" s="2">
        <f t="shared" si="5"/>
        <v>911.11102000000005</v>
      </c>
    </row>
    <row r="341" spans="1:6" x14ac:dyDescent="0.25">
      <c r="A341">
        <v>42</v>
      </c>
      <c r="B341" s="2">
        <v>22.22222</v>
      </c>
      <c r="C341" s="2">
        <f t="shared" si="5"/>
        <v>933.33324000000005</v>
      </c>
    </row>
    <row r="342" spans="1:6" x14ac:dyDescent="0.25">
      <c r="A342">
        <v>42</v>
      </c>
      <c r="B342" s="2">
        <v>22.22222</v>
      </c>
      <c r="C342" s="2">
        <f t="shared" si="5"/>
        <v>933.33324000000005</v>
      </c>
    </row>
    <row r="343" spans="1:6" x14ac:dyDescent="0.25">
      <c r="A343">
        <v>43</v>
      </c>
      <c r="B343" s="2">
        <v>22.22222</v>
      </c>
      <c r="C343" s="2">
        <f t="shared" si="5"/>
        <v>933.33324000000005</v>
      </c>
    </row>
    <row r="344" spans="1:6" x14ac:dyDescent="0.25">
      <c r="A344">
        <v>43</v>
      </c>
      <c r="B344" s="2">
        <v>22.22222</v>
      </c>
      <c r="C344" s="2">
        <f t="shared" si="5"/>
        <v>955.55546000000004</v>
      </c>
    </row>
    <row r="345" spans="1:6" x14ac:dyDescent="0.25">
      <c r="A345">
        <v>43</v>
      </c>
      <c r="B345" s="2">
        <v>22.22222</v>
      </c>
      <c r="C345" s="2">
        <f t="shared" si="5"/>
        <v>955.55546000000004</v>
      </c>
    </row>
    <row r="346" spans="1:6" x14ac:dyDescent="0.25">
      <c r="A346">
        <v>44</v>
      </c>
      <c r="B346" s="2">
        <v>22.22222</v>
      </c>
      <c r="C346" s="2">
        <f t="shared" si="5"/>
        <v>955.55546000000004</v>
      </c>
    </row>
    <row r="347" spans="1:6" x14ac:dyDescent="0.25">
      <c r="A347">
        <v>44</v>
      </c>
      <c r="B347" s="2">
        <v>22.22222</v>
      </c>
      <c r="C347" s="2">
        <f t="shared" si="5"/>
        <v>977.77768000000003</v>
      </c>
    </row>
    <row r="348" spans="1:6" x14ac:dyDescent="0.25">
      <c r="A348">
        <v>44</v>
      </c>
      <c r="B348" s="2">
        <v>22.22222</v>
      </c>
      <c r="C348" s="2">
        <f t="shared" si="5"/>
        <v>977.77768000000003</v>
      </c>
    </row>
    <row r="349" spans="1:6" x14ac:dyDescent="0.25">
      <c r="A349">
        <v>44</v>
      </c>
      <c r="B349" s="2">
        <v>22.22222</v>
      </c>
      <c r="C349" s="2">
        <f t="shared" si="5"/>
        <v>977.77768000000003</v>
      </c>
    </row>
    <row r="350" spans="1:6" x14ac:dyDescent="0.25">
      <c r="A350">
        <v>45</v>
      </c>
      <c r="B350" s="2">
        <v>22.22222</v>
      </c>
      <c r="C350" s="2">
        <f t="shared" si="5"/>
        <v>977.77768000000003</v>
      </c>
    </row>
    <row r="351" spans="1:6" x14ac:dyDescent="0.25">
      <c r="A351">
        <v>45</v>
      </c>
      <c r="B351" s="2">
        <v>22.22222</v>
      </c>
      <c r="C351" s="2">
        <f t="shared" si="5"/>
        <v>999.99990000000003</v>
      </c>
    </row>
    <row r="352" spans="1:6" x14ac:dyDescent="0.25">
      <c r="A352">
        <v>45</v>
      </c>
      <c r="B352" s="2">
        <v>22.22222</v>
      </c>
      <c r="C352" s="2">
        <f t="shared" si="5"/>
        <v>999.99990000000003</v>
      </c>
    </row>
    <row r="353" spans="1:6" x14ac:dyDescent="0.25">
      <c r="A353">
        <v>45</v>
      </c>
      <c r="B353" s="2">
        <v>22.22222</v>
      </c>
      <c r="C353" s="2">
        <f t="shared" si="5"/>
        <v>999.99990000000003</v>
      </c>
    </row>
    <row r="354" spans="1:6" x14ac:dyDescent="0.25">
      <c r="A354">
        <v>45</v>
      </c>
      <c r="B354" s="2">
        <v>22.22222</v>
      </c>
      <c r="C354" s="2">
        <f t="shared" ref="C354:C417" si="6">A353*B353</f>
        <v>999.99990000000003</v>
      </c>
    </row>
    <row r="355" spans="1:6" x14ac:dyDescent="0.25">
      <c r="A355">
        <v>45</v>
      </c>
      <c r="B355" s="2">
        <v>22.22222</v>
      </c>
      <c r="C355" s="2">
        <f t="shared" si="6"/>
        <v>999.99990000000003</v>
      </c>
    </row>
    <row r="356" spans="1:6" x14ac:dyDescent="0.25">
      <c r="A356">
        <v>46</v>
      </c>
      <c r="B356" s="2">
        <v>22.22222</v>
      </c>
      <c r="C356" s="2">
        <f t="shared" si="6"/>
        <v>999.99990000000003</v>
      </c>
      <c r="E356">
        <v>900</v>
      </c>
      <c r="F356">
        <v>19</v>
      </c>
    </row>
    <row r="357" spans="1:6" x14ac:dyDescent="0.25">
      <c r="A357">
        <v>46</v>
      </c>
      <c r="B357" s="2">
        <v>22.22222</v>
      </c>
      <c r="C357" s="2">
        <f t="shared" si="6"/>
        <v>1022.22212</v>
      </c>
      <c r="E357" t="s">
        <v>103</v>
      </c>
    </row>
    <row r="358" spans="1:6" x14ac:dyDescent="0.25">
      <c r="A358">
        <v>47</v>
      </c>
      <c r="B358" s="2">
        <v>22.22222</v>
      </c>
      <c r="C358" s="2">
        <f t="shared" si="6"/>
        <v>1022.22212</v>
      </c>
      <c r="E358">
        <f>356-337</f>
        <v>19</v>
      </c>
    </row>
    <row r="359" spans="1:6" x14ac:dyDescent="0.25">
      <c r="A359">
        <v>47</v>
      </c>
      <c r="B359" s="2">
        <v>22.22222</v>
      </c>
      <c r="C359" s="2">
        <f t="shared" si="6"/>
        <v>1044.44434</v>
      </c>
    </row>
    <row r="360" spans="1:6" x14ac:dyDescent="0.25">
      <c r="A360">
        <v>47</v>
      </c>
      <c r="B360" s="2">
        <v>22.22222</v>
      </c>
      <c r="C360" s="2">
        <f t="shared" si="6"/>
        <v>1044.44434</v>
      </c>
    </row>
    <row r="361" spans="1:6" x14ac:dyDescent="0.25">
      <c r="A361">
        <v>48</v>
      </c>
      <c r="B361" s="2">
        <v>22.22222</v>
      </c>
      <c r="C361" s="2">
        <f t="shared" si="6"/>
        <v>1044.44434</v>
      </c>
    </row>
    <row r="362" spans="1:6" x14ac:dyDescent="0.25">
      <c r="A362">
        <v>48</v>
      </c>
      <c r="B362" s="2">
        <v>22.22222</v>
      </c>
      <c r="C362" s="2">
        <f t="shared" si="6"/>
        <v>1066.6665600000001</v>
      </c>
    </row>
    <row r="363" spans="1:6" x14ac:dyDescent="0.25">
      <c r="A363">
        <v>48</v>
      </c>
      <c r="B363" s="2">
        <v>22.22222</v>
      </c>
      <c r="C363" s="2">
        <f t="shared" si="6"/>
        <v>1066.6665600000001</v>
      </c>
    </row>
    <row r="364" spans="1:6" x14ac:dyDescent="0.25">
      <c r="A364">
        <v>48</v>
      </c>
      <c r="B364" s="2">
        <v>22.22222</v>
      </c>
      <c r="C364" s="2">
        <f t="shared" si="6"/>
        <v>1066.6665600000001</v>
      </c>
    </row>
    <row r="365" spans="1:6" x14ac:dyDescent="0.25">
      <c r="A365">
        <v>49</v>
      </c>
      <c r="B365" s="2">
        <v>22.22222</v>
      </c>
      <c r="C365" s="2">
        <f t="shared" si="6"/>
        <v>1066.6665600000001</v>
      </c>
    </row>
    <row r="366" spans="1:6" x14ac:dyDescent="0.25">
      <c r="A366">
        <v>49</v>
      </c>
      <c r="B366" s="2">
        <v>22.22222</v>
      </c>
      <c r="C366" s="2">
        <f t="shared" si="6"/>
        <v>1088.88878</v>
      </c>
    </row>
    <row r="367" spans="1:6" x14ac:dyDescent="0.25">
      <c r="A367">
        <v>49</v>
      </c>
      <c r="B367" s="2">
        <v>22.22222</v>
      </c>
      <c r="C367" s="2">
        <f t="shared" si="6"/>
        <v>1088.88878</v>
      </c>
    </row>
    <row r="368" spans="1:6" x14ac:dyDescent="0.25">
      <c r="A368">
        <v>50</v>
      </c>
      <c r="B368" s="2">
        <v>22.22222</v>
      </c>
      <c r="C368" s="2">
        <f t="shared" si="6"/>
        <v>1088.88878</v>
      </c>
      <c r="E368">
        <v>1000</v>
      </c>
      <c r="F368">
        <v>12</v>
      </c>
    </row>
    <row r="369" spans="1:5" x14ac:dyDescent="0.25">
      <c r="A369">
        <v>50</v>
      </c>
      <c r="B369" s="2">
        <v>22.22222</v>
      </c>
      <c r="C369" s="2">
        <f t="shared" si="6"/>
        <v>1111.1110000000001</v>
      </c>
      <c r="E369" t="s">
        <v>104</v>
      </c>
    </row>
    <row r="370" spans="1:5" x14ac:dyDescent="0.25">
      <c r="A370">
        <v>50</v>
      </c>
      <c r="B370" s="2">
        <v>22.22222</v>
      </c>
      <c r="C370" s="2">
        <f t="shared" si="6"/>
        <v>1111.1110000000001</v>
      </c>
      <c r="E370">
        <f>368-356</f>
        <v>12</v>
      </c>
    </row>
    <row r="371" spans="1:5" x14ac:dyDescent="0.25">
      <c r="A371">
        <v>50</v>
      </c>
      <c r="B371" s="2">
        <v>22.22222</v>
      </c>
      <c r="C371" s="2">
        <f t="shared" si="6"/>
        <v>1111.1110000000001</v>
      </c>
    </row>
    <row r="372" spans="1:5" x14ac:dyDescent="0.25">
      <c r="A372">
        <v>50</v>
      </c>
      <c r="B372" s="2">
        <v>22.22222</v>
      </c>
      <c r="C372" s="2">
        <f t="shared" si="6"/>
        <v>1111.1110000000001</v>
      </c>
    </row>
    <row r="373" spans="1:5" x14ac:dyDescent="0.25">
      <c r="A373">
        <v>51</v>
      </c>
      <c r="B373" s="2">
        <v>22.22222</v>
      </c>
      <c r="C373" s="2">
        <f t="shared" si="6"/>
        <v>1111.1110000000001</v>
      </c>
    </row>
    <row r="374" spans="1:5" x14ac:dyDescent="0.25">
      <c r="A374">
        <v>51</v>
      </c>
      <c r="B374" s="2">
        <v>22.22222</v>
      </c>
      <c r="C374" s="2">
        <f t="shared" si="6"/>
        <v>1133.33322</v>
      </c>
    </row>
    <row r="375" spans="1:5" x14ac:dyDescent="0.25">
      <c r="A375">
        <v>51</v>
      </c>
      <c r="B375" s="2">
        <v>22.22222</v>
      </c>
      <c r="C375" s="2">
        <f t="shared" si="6"/>
        <v>1133.33322</v>
      </c>
    </row>
    <row r="376" spans="1:5" x14ac:dyDescent="0.25">
      <c r="A376">
        <v>51</v>
      </c>
      <c r="B376" s="2">
        <v>22.22222</v>
      </c>
      <c r="C376" s="2">
        <f t="shared" si="6"/>
        <v>1133.33322</v>
      </c>
    </row>
    <row r="377" spans="1:5" x14ac:dyDescent="0.25">
      <c r="A377">
        <v>51</v>
      </c>
      <c r="B377" s="2">
        <v>22.22222</v>
      </c>
      <c r="C377" s="2">
        <f t="shared" si="6"/>
        <v>1133.33322</v>
      </c>
    </row>
    <row r="378" spans="1:5" x14ac:dyDescent="0.25">
      <c r="A378">
        <v>51</v>
      </c>
      <c r="B378" s="2">
        <v>22.22222</v>
      </c>
      <c r="C378" s="2">
        <f t="shared" si="6"/>
        <v>1133.33322</v>
      </c>
    </row>
    <row r="379" spans="1:5" x14ac:dyDescent="0.25">
      <c r="A379">
        <v>52</v>
      </c>
      <c r="B379" s="2">
        <v>22.22222</v>
      </c>
      <c r="C379" s="2">
        <f t="shared" si="6"/>
        <v>1133.33322</v>
      </c>
    </row>
    <row r="380" spans="1:5" x14ac:dyDescent="0.25">
      <c r="A380">
        <v>52</v>
      </c>
      <c r="B380" s="2">
        <v>22.22222</v>
      </c>
      <c r="C380" s="2">
        <f t="shared" si="6"/>
        <v>1155.5554400000001</v>
      </c>
    </row>
    <row r="381" spans="1:5" x14ac:dyDescent="0.25">
      <c r="A381">
        <v>52</v>
      </c>
      <c r="B381" s="2">
        <v>22.22222</v>
      </c>
      <c r="C381" s="2">
        <f t="shared" si="6"/>
        <v>1155.5554400000001</v>
      </c>
    </row>
    <row r="382" spans="1:5" x14ac:dyDescent="0.25">
      <c r="A382">
        <v>52</v>
      </c>
      <c r="B382" s="2">
        <v>22.22222</v>
      </c>
      <c r="C382" s="2">
        <f t="shared" si="6"/>
        <v>1155.5554400000001</v>
      </c>
    </row>
    <row r="383" spans="1:5" x14ac:dyDescent="0.25">
      <c r="A383">
        <v>52</v>
      </c>
      <c r="B383" s="2">
        <v>22.22222</v>
      </c>
      <c r="C383" s="2">
        <f t="shared" si="6"/>
        <v>1155.5554400000001</v>
      </c>
    </row>
    <row r="384" spans="1:5" x14ac:dyDescent="0.25">
      <c r="A384">
        <v>52</v>
      </c>
      <c r="B384" s="2">
        <v>22.22222</v>
      </c>
      <c r="C384" s="2">
        <f t="shared" si="6"/>
        <v>1155.5554400000001</v>
      </c>
    </row>
    <row r="385" spans="1:6" x14ac:dyDescent="0.25">
      <c r="A385">
        <v>53</v>
      </c>
      <c r="B385" s="2">
        <v>22.22222</v>
      </c>
      <c r="C385" s="2">
        <f t="shared" si="6"/>
        <v>1155.5554400000001</v>
      </c>
    </row>
    <row r="386" spans="1:6" x14ac:dyDescent="0.25">
      <c r="A386">
        <v>53</v>
      </c>
      <c r="B386" s="2">
        <v>22.22222</v>
      </c>
      <c r="C386" s="2">
        <f t="shared" si="6"/>
        <v>1177.77766</v>
      </c>
    </row>
    <row r="387" spans="1:6" x14ac:dyDescent="0.25">
      <c r="A387">
        <v>53</v>
      </c>
      <c r="B387" s="2">
        <v>22.22222</v>
      </c>
      <c r="C387" s="2">
        <f t="shared" si="6"/>
        <v>1177.77766</v>
      </c>
    </row>
    <row r="388" spans="1:6" x14ac:dyDescent="0.25">
      <c r="A388">
        <v>54</v>
      </c>
      <c r="B388" s="2">
        <v>22.22222</v>
      </c>
      <c r="C388" s="2">
        <f t="shared" si="6"/>
        <v>1177.77766</v>
      </c>
    </row>
    <row r="389" spans="1:6" x14ac:dyDescent="0.25">
      <c r="A389">
        <v>54</v>
      </c>
      <c r="B389" s="2">
        <v>22.22222</v>
      </c>
      <c r="C389" s="2">
        <f t="shared" si="6"/>
        <v>1199.9998800000001</v>
      </c>
    </row>
    <row r="390" spans="1:6" x14ac:dyDescent="0.25">
      <c r="A390">
        <v>54</v>
      </c>
      <c r="B390" s="2">
        <v>22.22222</v>
      </c>
      <c r="C390" s="2">
        <f t="shared" si="6"/>
        <v>1199.9998800000001</v>
      </c>
    </row>
    <row r="391" spans="1:6" x14ac:dyDescent="0.25">
      <c r="A391">
        <v>54</v>
      </c>
      <c r="B391" s="2">
        <v>22.22222</v>
      </c>
      <c r="C391" s="2">
        <f t="shared" si="6"/>
        <v>1199.9998800000001</v>
      </c>
    </row>
    <row r="392" spans="1:6" x14ac:dyDescent="0.25">
      <c r="A392">
        <v>54</v>
      </c>
      <c r="B392" s="2">
        <v>22.22222</v>
      </c>
      <c r="C392" s="2">
        <f t="shared" si="6"/>
        <v>1199.9998800000001</v>
      </c>
    </row>
    <row r="393" spans="1:6" x14ac:dyDescent="0.25">
      <c r="A393">
        <v>55</v>
      </c>
      <c r="B393" s="2">
        <v>22.22222</v>
      </c>
      <c r="C393" s="2">
        <f t="shared" si="6"/>
        <v>1199.9998800000001</v>
      </c>
      <c r="E393">
        <v>1100</v>
      </c>
      <c r="F393">
        <v>25</v>
      </c>
    </row>
    <row r="394" spans="1:6" x14ac:dyDescent="0.25">
      <c r="A394">
        <v>55</v>
      </c>
      <c r="B394" s="2">
        <v>22.22222</v>
      </c>
      <c r="C394" s="2">
        <f t="shared" si="6"/>
        <v>1222.2221</v>
      </c>
      <c r="E394" t="s">
        <v>105</v>
      </c>
    </row>
    <row r="395" spans="1:6" x14ac:dyDescent="0.25">
      <c r="A395">
        <v>55</v>
      </c>
      <c r="B395" s="2">
        <v>22.22222</v>
      </c>
      <c r="C395" s="2">
        <f t="shared" si="6"/>
        <v>1222.2221</v>
      </c>
      <c r="E395">
        <f>393-368</f>
        <v>25</v>
      </c>
    </row>
    <row r="396" spans="1:6" x14ac:dyDescent="0.25">
      <c r="A396">
        <v>55</v>
      </c>
      <c r="B396" s="2">
        <v>22.22222</v>
      </c>
      <c r="C396" s="2">
        <f t="shared" si="6"/>
        <v>1222.2221</v>
      </c>
    </row>
    <row r="397" spans="1:6" x14ac:dyDescent="0.25">
      <c r="A397">
        <v>55</v>
      </c>
      <c r="B397" s="2">
        <v>22.22222</v>
      </c>
      <c r="C397" s="2">
        <f t="shared" si="6"/>
        <v>1222.2221</v>
      </c>
    </row>
    <row r="398" spans="1:6" x14ac:dyDescent="0.25">
      <c r="A398">
        <v>56</v>
      </c>
      <c r="B398" s="2">
        <v>22.22222</v>
      </c>
      <c r="C398" s="2">
        <f t="shared" si="6"/>
        <v>1222.2221</v>
      </c>
    </row>
    <row r="399" spans="1:6" x14ac:dyDescent="0.25">
      <c r="A399">
        <v>56</v>
      </c>
      <c r="B399" s="2">
        <v>22.22222</v>
      </c>
      <c r="C399" s="2">
        <f t="shared" si="6"/>
        <v>1244.4443200000001</v>
      </c>
    </row>
    <row r="400" spans="1:6" x14ac:dyDescent="0.25">
      <c r="A400">
        <v>56</v>
      </c>
      <c r="B400" s="2">
        <v>22.22222</v>
      </c>
      <c r="C400" s="2">
        <f t="shared" si="6"/>
        <v>1244.4443200000001</v>
      </c>
    </row>
    <row r="401" spans="1:6" x14ac:dyDescent="0.25">
      <c r="A401">
        <v>56</v>
      </c>
      <c r="B401" s="2">
        <v>22.22222</v>
      </c>
      <c r="C401" s="2">
        <f t="shared" si="6"/>
        <v>1244.4443200000001</v>
      </c>
    </row>
    <row r="402" spans="1:6" x14ac:dyDescent="0.25">
      <c r="A402">
        <v>57</v>
      </c>
      <c r="B402" s="2">
        <v>22.22222</v>
      </c>
      <c r="C402" s="2">
        <f t="shared" si="6"/>
        <v>1244.4443200000001</v>
      </c>
    </row>
    <row r="403" spans="1:6" x14ac:dyDescent="0.25">
      <c r="A403">
        <v>57</v>
      </c>
      <c r="B403" s="2">
        <v>22.22222</v>
      </c>
      <c r="C403" s="2">
        <f t="shared" si="6"/>
        <v>1266.6665399999999</v>
      </c>
    </row>
    <row r="404" spans="1:6" x14ac:dyDescent="0.25">
      <c r="A404">
        <v>57</v>
      </c>
      <c r="B404" s="2">
        <v>22.22222</v>
      </c>
      <c r="C404" s="2">
        <f t="shared" si="6"/>
        <v>1266.6665399999999</v>
      </c>
    </row>
    <row r="405" spans="1:6" x14ac:dyDescent="0.25">
      <c r="A405">
        <v>57</v>
      </c>
      <c r="B405" s="2">
        <v>22.22222</v>
      </c>
      <c r="C405" s="2">
        <f t="shared" si="6"/>
        <v>1266.6665399999999</v>
      </c>
    </row>
    <row r="406" spans="1:6" x14ac:dyDescent="0.25">
      <c r="A406">
        <v>57</v>
      </c>
      <c r="B406" s="2">
        <v>22.22222</v>
      </c>
      <c r="C406" s="2">
        <f t="shared" si="6"/>
        <v>1266.6665399999999</v>
      </c>
    </row>
    <row r="407" spans="1:6" x14ac:dyDescent="0.25">
      <c r="A407">
        <v>58</v>
      </c>
      <c r="B407" s="2">
        <v>22.22222</v>
      </c>
      <c r="C407" s="2">
        <f t="shared" si="6"/>
        <v>1266.6665399999999</v>
      </c>
    </row>
    <row r="408" spans="1:6" x14ac:dyDescent="0.25">
      <c r="A408">
        <v>58</v>
      </c>
      <c r="B408" s="2">
        <v>22.22222</v>
      </c>
      <c r="C408" s="2">
        <f t="shared" si="6"/>
        <v>1288.88876</v>
      </c>
    </row>
    <row r="409" spans="1:6" x14ac:dyDescent="0.25">
      <c r="A409">
        <v>58</v>
      </c>
      <c r="B409" s="2">
        <v>22.22222</v>
      </c>
      <c r="C409" s="2">
        <f t="shared" si="6"/>
        <v>1288.88876</v>
      </c>
    </row>
    <row r="410" spans="1:6" x14ac:dyDescent="0.25">
      <c r="A410">
        <v>59</v>
      </c>
      <c r="B410" s="2">
        <v>22.22222</v>
      </c>
      <c r="C410" s="2">
        <f t="shared" si="6"/>
        <v>1288.88876</v>
      </c>
      <c r="E410">
        <v>1200</v>
      </c>
      <c r="F410">
        <v>17</v>
      </c>
    </row>
    <row r="411" spans="1:6" x14ac:dyDescent="0.25">
      <c r="A411">
        <v>59</v>
      </c>
      <c r="B411" s="2">
        <v>22.22222</v>
      </c>
      <c r="C411" s="2">
        <f t="shared" si="6"/>
        <v>1311.1109799999999</v>
      </c>
      <c r="E411" t="s">
        <v>106</v>
      </c>
    </row>
    <row r="412" spans="1:6" x14ac:dyDescent="0.25">
      <c r="A412">
        <v>59</v>
      </c>
      <c r="B412" s="2">
        <v>22.22222</v>
      </c>
      <c r="C412" s="2">
        <f t="shared" si="6"/>
        <v>1311.1109799999999</v>
      </c>
      <c r="E412">
        <f>410-393</f>
        <v>17</v>
      </c>
    </row>
    <row r="413" spans="1:6" x14ac:dyDescent="0.25">
      <c r="A413">
        <v>59</v>
      </c>
      <c r="B413" s="2">
        <v>22.22222</v>
      </c>
      <c r="C413" s="2">
        <f t="shared" si="6"/>
        <v>1311.1109799999999</v>
      </c>
    </row>
    <row r="414" spans="1:6" x14ac:dyDescent="0.25">
      <c r="A414">
        <v>60</v>
      </c>
      <c r="B414" s="2">
        <v>22.22222</v>
      </c>
      <c r="C414" s="2">
        <f t="shared" si="6"/>
        <v>1311.1109799999999</v>
      </c>
    </row>
    <row r="415" spans="1:6" x14ac:dyDescent="0.25">
      <c r="A415">
        <v>60</v>
      </c>
      <c r="B415" s="2">
        <v>22.22222</v>
      </c>
      <c r="C415" s="2">
        <f t="shared" si="6"/>
        <v>1333.3332</v>
      </c>
    </row>
    <row r="416" spans="1:6" x14ac:dyDescent="0.25">
      <c r="A416">
        <v>60</v>
      </c>
      <c r="B416" s="2">
        <v>22.22222</v>
      </c>
      <c r="C416" s="2">
        <f t="shared" si="6"/>
        <v>1333.3332</v>
      </c>
    </row>
    <row r="417" spans="1:6" x14ac:dyDescent="0.25">
      <c r="A417">
        <v>60</v>
      </c>
      <c r="B417" s="2">
        <v>22.22222</v>
      </c>
      <c r="C417" s="2">
        <f t="shared" si="6"/>
        <v>1333.3332</v>
      </c>
    </row>
    <row r="418" spans="1:6" x14ac:dyDescent="0.25">
      <c r="A418">
        <v>60</v>
      </c>
      <c r="B418" s="2">
        <v>22.22222</v>
      </c>
      <c r="C418" s="2">
        <f t="shared" ref="C418:C437" si="7">A417*B417</f>
        <v>1333.3332</v>
      </c>
    </row>
    <row r="419" spans="1:6" x14ac:dyDescent="0.25">
      <c r="A419">
        <v>60</v>
      </c>
      <c r="B419" s="2">
        <v>22.22222</v>
      </c>
      <c r="C419" s="2">
        <f t="shared" si="7"/>
        <v>1333.3332</v>
      </c>
    </row>
    <row r="420" spans="1:6" x14ac:dyDescent="0.25">
      <c r="A420">
        <v>61</v>
      </c>
      <c r="B420" s="2">
        <v>22.22222</v>
      </c>
      <c r="C420" s="2">
        <f t="shared" si="7"/>
        <v>1333.3332</v>
      </c>
    </row>
    <row r="421" spans="1:6" x14ac:dyDescent="0.25">
      <c r="A421">
        <v>61</v>
      </c>
      <c r="B421" s="2">
        <v>22.22222</v>
      </c>
      <c r="C421" s="2">
        <f t="shared" si="7"/>
        <v>1355.5554199999999</v>
      </c>
    </row>
    <row r="422" spans="1:6" x14ac:dyDescent="0.25">
      <c r="A422">
        <v>61</v>
      </c>
      <c r="B422" s="2">
        <v>22.22222</v>
      </c>
      <c r="C422" s="2">
        <f t="shared" si="7"/>
        <v>1355.5554199999999</v>
      </c>
    </row>
    <row r="423" spans="1:6" x14ac:dyDescent="0.25">
      <c r="A423">
        <v>62</v>
      </c>
      <c r="B423" s="2">
        <v>22.22222</v>
      </c>
      <c r="C423" s="2">
        <f t="shared" si="7"/>
        <v>1355.5554199999999</v>
      </c>
    </row>
    <row r="424" spans="1:6" x14ac:dyDescent="0.25">
      <c r="A424">
        <v>62</v>
      </c>
      <c r="B424" s="2">
        <v>22.22222</v>
      </c>
      <c r="C424" s="2">
        <f t="shared" si="7"/>
        <v>1377.77764</v>
      </c>
    </row>
    <row r="425" spans="1:6" x14ac:dyDescent="0.25">
      <c r="A425">
        <v>62</v>
      </c>
      <c r="B425" s="2">
        <v>22.22222</v>
      </c>
      <c r="C425" s="2">
        <f t="shared" si="7"/>
        <v>1377.77764</v>
      </c>
    </row>
    <row r="426" spans="1:6" x14ac:dyDescent="0.25">
      <c r="A426">
        <v>63</v>
      </c>
      <c r="B426" s="2">
        <v>22.22222</v>
      </c>
      <c r="C426" s="2">
        <f t="shared" si="7"/>
        <v>1377.77764</v>
      </c>
    </row>
    <row r="427" spans="1:6" x14ac:dyDescent="0.25">
      <c r="A427">
        <v>63</v>
      </c>
      <c r="B427" s="2">
        <v>22.22222</v>
      </c>
      <c r="C427" s="2">
        <f t="shared" si="7"/>
        <v>1399.9998599999999</v>
      </c>
    </row>
    <row r="428" spans="1:6" x14ac:dyDescent="0.25">
      <c r="A428">
        <v>64</v>
      </c>
      <c r="B428" s="2">
        <v>22.22222</v>
      </c>
      <c r="C428" s="2">
        <f t="shared" si="7"/>
        <v>1399.9998599999999</v>
      </c>
      <c r="E428">
        <v>1300</v>
      </c>
      <c r="F428">
        <v>18</v>
      </c>
    </row>
    <row r="429" spans="1:6" x14ac:dyDescent="0.25">
      <c r="A429">
        <v>64</v>
      </c>
      <c r="B429" s="2">
        <v>22.22222</v>
      </c>
      <c r="C429" s="2">
        <f t="shared" si="7"/>
        <v>1422.22208</v>
      </c>
      <c r="E429" t="s">
        <v>107</v>
      </c>
    </row>
    <row r="430" spans="1:6" x14ac:dyDescent="0.25">
      <c r="A430">
        <v>64</v>
      </c>
      <c r="B430" s="2">
        <v>22.22222</v>
      </c>
      <c r="C430" s="2">
        <f t="shared" si="7"/>
        <v>1422.22208</v>
      </c>
      <c r="E430">
        <f>428-410</f>
        <v>18</v>
      </c>
    </row>
    <row r="431" spans="1:6" x14ac:dyDescent="0.25">
      <c r="A431">
        <v>65</v>
      </c>
      <c r="B431" s="2">
        <v>22.22222</v>
      </c>
      <c r="C431" s="2">
        <f t="shared" si="7"/>
        <v>1422.22208</v>
      </c>
    </row>
    <row r="432" spans="1:6" x14ac:dyDescent="0.25">
      <c r="A432">
        <v>65</v>
      </c>
      <c r="B432" s="2">
        <v>22.22222</v>
      </c>
      <c r="C432" s="2">
        <f t="shared" si="7"/>
        <v>1444.4443000000001</v>
      </c>
    </row>
    <row r="433" spans="1:6" x14ac:dyDescent="0.25">
      <c r="A433">
        <v>65</v>
      </c>
      <c r="B433" s="2">
        <v>22.22222</v>
      </c>
      <c r="C433" s="2">
        <f t="shared" si="7"/>
        <v>1444.4443000000001</v>
      </c>
    </row>
    <row r="434" spans="1:6" x14ac:dyDescent="0.25">
      <c r="A434">
        <v>66</v>
      </c>
      <c r="B434" s="2">
        <v>22.22222</v>
      </c>
      <c r="C434" s="2">
        <f t="shared" si="7"/>
        <v>1444.4443000000001</v>
      </c>
    </row>
    <row r="435" spans="1:6" x14ac:dyDescent="0.25">
      <c r="A435">
        <v>68</v>
      </c>
      <c r="B435" s="2">
        <v>22.22222</v>
      </c>
      <c r="C435" s="2">
        <f t="shared" si="7"/>
        <v>1466.66652</v>
      </c>
    </row>
    <row r="436" spans="1:6" x14ac:dyDescent="0.25">
      <c r="A436">
        <v>68</v>
      </c>
      <c r="B436" s="2">
        <v>22.22222</v>
      </c>
      <c r="C436" s="2">
        <f t="shared" si="7"/>
        <v>1511.11096</v>
      </c>
      <c r="E436">
        <v>1500</v>
      </c>
      <c r="F436">
        <v>2</v>
      </c>
    </row>
    <row r="437" spans="1:6" x14ac:dyDescent="0.25">
      <c r="C437" s="2">
        <f t="shared" si="7"/>
        <v>1511.11096</v>
      </c>
    </row>
    <row r="439" spans="1:6" x14ac:dyDescent="0.25">
      <c r="A439" t="s">
        <v>30</v>
      </c>
      <c r="B439" t="s">
        <v>7</v>
      </c>
    </row>
    <row r="441" spans="1:6" x14ac:dyDescent="0.25">
      <c r="A441">
        <v>400</v>
      </c>
      <c r="B441">
        <v>2</v>
      </c>
    </row>
    <row r="442" spans="1:6" x14ac:dyDescent="0.25">
      <c r="A442">
        <v>500</v>
      </c>
      <c r="B442">
        <v>38</v>
      </c>
    </row>
    <row r="443" spans="1:6" x14ac:dyDescent="0.25">
      <c r="A443">
        <v>600</v>
      </c>
      <c r="B443">
        <v>18</v>
      </c>
    </row>
    <row r="444" spans="1:6" x14ac:dyDescent="0.25">
      <c r="A444">
        <v>700</v>
      </c>
      <c r="B444">
        <v>26</v>
      </c>
    </row>
    <row r="445" spans="1:6" x14ac:dyDescent="0.25">
      <c r="A445">
        <v>800</v>
      </c>
      <c r="B445">
        <v>28</v>
      </c>
    </row>
    <row r="446" spans="1:6" x14ac:dyDescent="0.25">
      <c r="A446">
        <v>900</v>
      </c>
      <c r="B446">
        <v>19</v>
      </c>
    </row>
    <row r="447" spans="1:6" x14ac:dyDescent="0.25">
      <c r="A447">
        <v>1000</v>
      </c>
      <c r="B447">
        <v>12</v>
      </c>
    </row>
    <row r="448" spans="1:6" x14ac:dyDescent="0.25">
      <c r="A448">
        <v>1100</v>
      </c>
      <c r="B448">
        <v>25</v>
      </c>
    </row>
    <row r="449" spans="1:2" x14ac:dyDescent="0.25">
      <c r="A449">
        <v>1200</v>
      </c>
      <c r="B449">
        <v>17</v>
      </c>
    </row>
    <row r="450" spans="1:2" x14ac:dyDescent="0.25">
      <c r="A450">
        <v>1300</v>
      </c>
      <c r="B450">
        <v>18</v>
      </c>
    </row>
    <row r="451" spans="1:2" x14ac:dyDescent="0.25">
      <c r="A451">
        <v>1500</v>
      </c>
      <c r="B451">
        <v>2</v>
      </c>
    </row>
  </sheetData>
  <sortState xmlns:xlrd2="http://schemas.microsoft.com/office/spreadsheetml/2017/richdata2" ref="A226:C437">
    <sortCondition ref="A226:A437"/>
  </sortState>
  <pageMargins left="0.7" right="0.7" top="0.78740157499999996" bottom="0.78740157499999996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BDFF3-CF5E-4BD8-955C-A7B850E17736}">
  <dimension ref="A1:G599"/>
  <sheetViews>
    <sheetView topLeftCell="A582" workbookViewId="0">
      <selection activeCell="M587" sqref="M587:M588"/>
    </sheetView>
  </sheetViews>
  <sheetFormatPr baseColWidth="10" defaultRowHeight="15" x14ac:dyDescent="0.25"/>
  <sheetData>
    <row r="1" spans="1:4" x14ac:dyDescent="0.25">
      <c r="A1" t="s">
        <v>0</v>
      </c>
      <c r="C1" t="s">
        <v>1</v>
      </c>
      <c r="D1" t="s">
        <v>2</v>
      </c>
    </row>
    <row r="2" spans="1:4" x14ac:dyDescent="0.25">
      <c r="A2" s="1">
        <v>46046</v>
      </c>
      <c r="B2" t="s">
        <v>3</v>
      </c>
      <c r="D2" t="s">
        <v>85</v>
      </c>
    </row>
    <row r="3" spans="1:4" x14ac:dyDescent="0.25">
      <c r="A3" t="s">
        <v>31</v>
      </c>
      <c r="D3" t="s">
        <v>120</v>
      </c>
    </row>
    <row r="5" spans="1:4" x14ac:dyDescent="0.25">
      <c r="A5">
        <v>48</v>
      </c>
      <c r="B5" s="2">
        <v>22.22222</v>
      </c>
      <c r="C5" s="2">
        <f t="shared" ref="C5:C68" si="0">A5*B5</f>
        <v>1066.6665600000001</v>
      </c>
    </row>
    <row r="6" spans="1:4" x14ac:dyDescent="0.25">
      <c r="A6">
        <v>36</v>
      </c>
      <c r="B6" s="2">
        <v>22.22222</v>
      </c>
      <c r="C6" s="2">
        <f t="shared" si="0"/>
        <v>799.99991999999997</v>
      </c>
    </row>
    <row r="7" spans="1:4" x14ac:dyDescent="0.25">
      <c r="A7">
        <v>45</v>
      </c>
      <c r="B7" s="2">
        <v>22.22222</v>
      </c>
      <c r="C7" s="2">
        <f t="shared" si="0"/>
        <v>999.99990000000003</v>
      </c>
    </row>
    <row r="8" spans="1:4" x14ac:dyDescent="0.25">
      <c r="A8">
        <v>56</v>
      </c>
      <c r="B8" s="2">
        <v>22.22222</v>
      </c>
      <c r="C8" s="2">
        <f t="shared" si="0"/>
        <v>1244.4443200000001</v>
      </c>
    </row>
    <row r="9" spans="1:4" x14ac:dyDescent="0.25">
      <c r="A9">
        <v>75</v>
      </c>
      <c r="B9" s="2">
        <v>22.22222</v>
      </c>
      <c r="C9" s="2">
        <f t="shared" si="0"/>
        <v>1666.6665</v>
      </c>
    </row>
    <row r="10" spans="1:4" x14ac:dyDescent="0.25">
      <c r="A10">
        <v>64</v>
      </c>
      <c r="B10" s="2">
        <v>22.22222</v>
      </c>
      <c r="C10" s="2">
        <f t="shared" si="0"/>
        <v>1422.22208</v>
      </c>
    </row>
    <row r="11" spans="1:4" x14ac:dyDescent="0.25">
      <c r="A11">
        <v>59</v>
      </c>
      <c r="B11" s="2">
        <v>22.22222</v>
      </c>
      <c r="C11" s="2">
        <f t="shared" si="0"/>
        <v>1311.1109799999999</v>
      </c>
    </row>
    <row r="12" spans="1:4" x14ac:dyDescent="0.25">
      <c r="A12">
        <v>45</v>
      </c>
      <c r="B12" s="2">
        <v>22.22222</v>
      </c>
      <c r="C12" s="2">
        <f t="shared" si="0"/>
        <v>999.99990000000003</v>
      </c>
    </row>
    <row r="13" spans="1:4" x14ac:dyDescent="0.25">
      <c r="A13">
        <v>65</v>
      </c>
      <c r="B13" s="2">
        <v>22.22222</v>
      </c>
      <c r="C13" s="2">
        <f t="shared" si="0"/>
        <v>1444.4443000000001</v>
      </c>
    </row>
    <row r="14" spans="1:4" x14ac:dyDescent="0.25">
      <c r="A14">
        <v>54</v>
      </c>
      <c r="B14" s="2">
        <v>22.22222</v>
      </c>
      <c r="C14" s="2">
        <f t="shared" si="0"/>
        <v>1199.9998800000001</v>
      </c>
    </row>
    <row r="15" spans="1:4" x14ac:dyDescent="0.25">
      <c r="A15">
        <v>25</v>
      </c>
      <c r="B15" s="2">
        <v>22.22222</v>
      </c>
      <c r="C15" s="2">
        <f t="shared" si="0"/>
        <v>555.55550000000005</v>
      </c>
    </row>
    <row r="16" spans="1:4" x14ac:dyDescent="0.25">
      <c r="A16">
        <v>65</v>
      </c>
      <c r="B16" s="2">
        <v>22.22222</v>
      </c>
      <c r="C16" s="2">
        <f t="shared" si="0"/>
        <v>1444.4443000000001</v>
      </c>
    </row>
    <row r="17" spans="1:3" x14ac:dyDescent="0.25">
      <c r="A17">
        <v>97</v>
      </c>
      <c r="B17" s="2">
        <v>22.22222</v>
      </c>
      <c r="C17" s="2">
        <f t="shared" si="0"/>
        <v>2155.5553399999999</v>
      </c>
    </row>
    <row r="18" spans="1:3" x14ac:dyDescent="0.25">
      <c r="A18">
        <v>23</v>
      </c>
      <c r="B18" s="2">
        <v>22.22222</v>
      </c>
      <c r="C18" s="2">
        <f t="shared" si="0"/>
        <v>511.11106000000001</v>
      </c>
    </row>
    <row r="19" spans="1:3" x14ac:dyDescent="0.25">
      <c r="A19">
        <v>52</v>
      </c>
      <c r="B19" s="2">
        <v>22.22222</v>
      </c>
      <c r="C19" s="2">
        <f t="shared" si="0"/>
        <v>1155.5554400000001</v>
      </c>
    </row>
    <row r="20" spans="1:3" x14ac:dyDescent="0.25">
      <c r="A20">
        <v>50</v>
      </c>
      <c r="B20" s="2">
        <v>22.22222</v>
      </c>
      <c r="C20" s="2">
        <f t="shared" si="0"/>
        <v>1111.1110000000001</v>
      </c>
    </row>
    <row r="21" spans="1:3" x14ac:dyDescent="0.25">
      <c r="A21">
        <v>62</v>
      </c>
      <c r="B21" s="2">
        <v>22.22222</v>
      </c>
      <c r="C21" s="2">
        <f t="shared" si="0"/>
        <v>1377.77764</v>
      </c>
    </row>
    <row r="22" spans="1:3" x14ac:dyDescent="0.25">
      <c r="A22">
        <v>25</v>
      </c>
      <c r="B22" s="2">
        <v>22.22222</v>
      </c>
      <c r="C22" s="2">
        <f t="shared" si="0"/>
        <v>555.55550000000005</v>
      </c>
    </row>
    <row r="23" spans="1:3" x14ac:dyDescent="0.25">
      <c r="A23">
        <v>78</v>
      </c>
      <c r="B23" s="2">
        <v>22.22222</v>
      </c>
      <c r="C23" s="2">
        <f t="shared" si="0"/>
        <v>1733.3331599999999</v>
      </c>
    </row>
    <row r="24" spans="1:3" x14ac:dyDescent="0.25">
      <c r="A24">
        <v>80</v>
      </c>
      <c r="B24" s="2">
        <v>22.22222</v>
      </c>
      <c r="C24" s="2">
        <f t="shared" si="0"/>
        <v>1777.7775999999999</v>
      </c>
    </row>
    <row r="25" spans="1:3" x14ac:dyDescent="0.25">
      <c r="A25">
        <v>78</v>
      </c>
      <c r="B25" s="2">
        <v>22.22222</v>
      </c>
      <c r="C25" s="2">
        <f t="shared" si="0"/>
        <v>1733.3331599999999</v>
      </c>
    </row>
    <row r="26" spans="1:3" x14ac:dyDescent="0.25">
      <c r="A26">
        <v>25</v>
      </c>
      <c r="B26" s="2">
        <v>22.22222</v>
      </c>
      <c r="C26" s="2">
        <f t="shared" si="0"/>
        <v>555.55550000000005</v>
      </c>
    </row>
    <row r="27" spans="1:3" x14ac:dyDescent="0.25">
      <c r="A27">
        <v>49</v>
      </c>
      <c r="B27" s="2">
        <v>22.22222</v>
      </c>
      <c r="C27" s="2">
        <f t="shared" si="0"/>
        <v>1088.88878</v>
      </c>
    </row>
    <row r="28" spans="1:3" x14ac:dyDescent="0.25">
      <c r="A28">
        <v>53</v>
      </c>
      <c r="B28" s="2">
        <v>22.22222</v>
      </c>
      <c r="C28" s="2">
        <f t="shared" si="0"/>
        <v>1177.77766</v>
      </c>
    </row>
    <row r="29" spans="1:3" x14ac:dyDescent="0.25">
      <c r="A29">
        <v>50</v>
      </c>
      <c r="B29" s="2">
        <v>22.22222</v>
      </c>
      <c r="C29" s="2">
        <f t="shared" si="0"/>
        <v>1111.1110000000001</v>
      </c>
    </row>
    <row r="30" spans="1:3" x14ac:dyDescent="0.25">
      <c r="A30">
        <v>44</v>
      </c>
      <c r="B30" s="2">
        <v>22.22222</v>
      </c>
      <c r="C30" s="2">
        <f t="shared" si="0"/>
        <v>977.77768000000003</v>
      </c>
    </row>
    <row r="31" spans="1:3" x14ac:dyDescent="0.25">
      <c r="A31">
        <v>53</v>
      </c>
      <c r="B31" s="2">
        <v>22.22222</v>
      </c>
      <c r="C31" s="2">
        <f t="shared" si="0"/>
        <v>1177.77766</v>
      </c>
    </row>
    <row r="32" spans="1:3" x14ac:dyDescent="0.25">
      <c r="A32">
        <v>31</v>
      </c>
      <c r="B32" s="2">
        <v>22.22222</v>
      </c>
      <c r="C32" s="2">
        <f t="shared" si="0"/>
        <v>688.88882000000001</v>
      </c>
    </row>
    <row r="33" spans="1:3" x14ac:dyDescent="0.25">
      <c r="A33">
        <v>76</v>
      </c>
      <c r="B33" s="2">
        <v>22.22222</v>
      </c>
      <c r="C33" s="2">
        <f t="shared" si="0"/>
        <v>1688.8887199999999</v>
      </c>
    </row>
    <row r="34" spans="1:3" x14ac:dyDescent="0.25">
      <c r="A34">
        <v>32</v>
      </c>
      <c r="B34" s="2">
        <v>22.22222</v>
      </c>
      <c r="C34" s="2">
        <f t="shared" si="0"/>
        <v>711.11104</v>
      </c>
    </row>
    <row r="35" spans="1:3" x14ac:dyDescent="0.25">
      <c r="A35">
        <v>59</v>
      </c>
      <c r="B35" s="2">
        <v>22.22222</v>
      </c>
      <c r="C35" s="2">
        <f t="shared" si="0"/>
        <v>1311.1109799999999</v>
      </c>
    </row>
    <row r="36" spans="1:3" x14ac:dyDescent="0.25">
      <c r="A36">
        <v>31</v>
      </c>
      <c r="B36" s="2">
        <v>22.22222</v>
      </c>
      <c r="C36" s="2">
        <f t="shared" si="0"/>
        <v>688.88882000000001</v>
      </c>
    </row>
    <row r="37" spans="1:3" x14ac:dyDescent="0.25">
      <c r="A37">
        <v>34</v>
      </c>
      <c r="B37" s="2">
        <v>22.22222</v>
      </c>
      <c r="C37" s="2">
        <f t="shared" si="0"/>
        <v>755.55547999999999</v>
      </c>
    </row>
    <row r="38" spans="1:3" x14ac:dyDescent="0.25">
      <c r="A38">
        <v>53</v>
      </c>
      <c r="B38" s="2">
        <v>22.22222</v>
      </c>
      <c r="C38" s="2">
        <f t="shared" si="0"/>
        <v>1177.77766</v>
      </c>
    </row>
    <row r="39" spans="1:3" x14ac:dyDescent="0.25">
      <c r="A39">
        <v>71</v>
      </c>
      <c r="B39" s="2">
        <v>22.22222</v>
      </c>
      <c r="C39" s="2">
        <f t="shared" si="0"/>
        <v>1577.7776200000001</v>
      </c>
    </row>
    <row r="40" spans="1:3" x14ac:dyDescent="0.25">
      <c r="A40">
        <v>46</v>
      </c>
      <c r="B40" s="2">
        <v>22.22222</v>
      </c>
      <c r="C40" s="2">
        <f t="shared" si="0"/>
        <v>1022.22212</v>
      </c>
    </row>
    <row r="41" spans="1:3" x14ac:dyDescent="0.25">
      <c r="A41">
        <v>56</v>
      </c>
      <c r="B41" s="2">
        <v>22.22222</v>
      </c>
      <c r="C41" s="2">
        <f t="shared" si="0"/>
        <v>1244.4443200000001</v>
      </c>
    </row>
    <row r="42" spans="1:3" x14ac:dyDescent="0.25">
      <c r="A42">
        <v>69</v>
      </c>
      <c r="B42" s="2">
        <v>22.22222</v>
      </c>
      <c r="C42" s="2">
        <f t="shared" si="0"/>
        <v>1533.3331800000001</v>
      </c>
    </row>
    <row r="43" spans="1:3" x14ac:dyDescent="0.25">
      <c r="A43">
        <v>54</v>
      </c>
      <c r="B43" s="2">
        <v>22.22222</v>
      </c>
      <c r="C43" s="2">
        <f t="shared" si="0"/>
        <v>1199.9998800000001</v>
      </c>
    </row>
    <row r="44" spans="1:3" x14ac:dyDescent="0.25">
      <c r="A44">
        <v>55</v>
      </c>
      <c r="B44" s="2">
        <v>22.22222</v>
      </c>
      <c r="C44" s="2">
        <f t="shared" si="0"/>
        <v>1222.2221</v>
      </c>
    </row>
    <row r="45" spans="1:3" x14ac:dyDescent="0.25">
      <c r="A45">
        <v>32</v>
      </c>
      <c r="B45" s="2">
        <v>22.22222</v>
      </c>
      <c r="C45" s="2">
        <f t="shared" si="0"/>
        <v>711.11104</v>
      </c>
    </row>
    <row r="46" spans="1:3" x14ac:dyDescent="0.25">
      <c r="A46">
        <v>28</v>
      </c>
      <c r="B46" s="2">
        <v>22.22222</v>
      </c>
      <c r="C46" s="2">
        <f t="shared" si="0"/>
        <v>622.22216000000003</v>
      </c>
    </row>
    <row r="47" spans="1:3" x14ac:dyDescent="0.25">
      <c r="A47">
        <v>52</v>
      </c>
      <c r="B47" s="2">
        <v>22.22222</v>
      </c>
      <c r="C47" s="2">
        <f t="shared" si="0"/>
        <v>1155.5554400000001</v>
      </c>
    </row>
    <row r="48" spans="1:3" x14ac:dyDescent="0.25">
      <c r="A48">
        <v>48</v>
      </c>
      <c r="B48" s="2">
        <v>22.22222</v>
      </c>
      <c r="C48" s="2">
        <f t="shared" si="0"/>
        <v>1066.6665600000001</v>
      </c>
    </row>
    <row r="49" spans="1:3" x14ac:dyDescent="0.25">
      <c r="A49">
        <v>37</v>
      </c>
      <c r="B49" s="2">
        <v>22.22222</v>
      </c>
      <c r="C49" s="2">
        <f t="shared" si="0"/>
        <v>822.22213999999997</v>
      </c>
    </row>
    <row r="50" spans="1:3" x14ac:dyDescent="0.25">
      <c r="A50">
        <v>55</v>
      </c>
      <c r="B50" s="2">
        <v>22.22222</v>
      </c>
      <c r="C50" s="2">
        <f t="shared" si="0"/>
        <v>1222.2221</v>
      </c>
    </row>
    <row r="51" spans="1:3" x14ac:dyDescent="0.25">
      <c r="A51">
        <v>52</v>
      </c>
      <c r="B51" s="2">
        <v>22.22222</v>
      </c>
      <c r="C51" s="2">
        <f t="shared" si="0"/>
        <v>1155.5554400000001</v>
      </c>
    </row>
    <row r="52" spans="1:3" x14ac:dyDescent="0.25">
      <c r="A52">
        <v>55</v>
      </c>
      <c r="B52" s="2">
        <v>22.22222</v>
      </c>
      <c r="C52" s="2">
        <f t="shared" si="0"/>
        <v>1222.2221</v>
      </c>
    </row>
    <row r="53" spans="1:3" x14ac:dyDescent="0.25">
      <c r="A53">
        <v>42</v>
      </c>
      <c r="B53" s="2">
        <v>22.22222</v>
      </c>
      <c r="C53" s="2">
        <f t="shared" si="0"/>
        <v>933.33324000000005</v>
      </c>
    </row>
    <row r="54" spans="1:3" x14ac:dyDescent="0.25">
      <c r="A54">
        <v>51</v>
      </c>
      <c r="B54" s="2">
        <v>22.22222</v>
      </c>
      <c r="C54" s="2">
        <f t="shared" si="0"/>
        <v>1133.33322</v>
      </c>
    </row>
    <row r="55" spans="1:3" x14ac:dyDescent="0.25">
      <c r="A55">
        <v>46</v>
      </c>
      <c r="B55" s="2">
        <v>22.22222</v>
      </c>
      <c r="C55" s="2">
        <f t="shared" si="0"/>
        <v>1022.22212</v>
      </c>
    </row>
    <row r="56" spans="1:3" x14ac:dyDescent="0.25">
      <c r="A56">
        <v>47</v>
      </c>
      <c r="B56" s="2">
        <v>22.22222</v>
      </c>
      <c r="C56" s="2">
        <f t="shared" si="0"/>
        <v>1044.44434</v>
      </c>
    </row>
    <row r="57" spans="1:3" x14ac:dyDescent="0.25">
      <c r="A57">
        <v>60</v>
      </c>
      <c r="B57" s="2">
        <v>22.22222</v>
      </c>
      <c r="C57" s="2">
        <f t="shared" si="0"/>
        <v>1333.3332</v>
      </c>
    </row>
    <row r="58" spans="1:3" x14ac:dyDescent="0.25">
      <c r="A58">
        <v>66</v>
      </c>
      <c r="B58" s="2">
        <v>22.22222</v>
      </c>
      <c r="C58" s="2">
        <f t="shared" si="0"/>
        <v>1466.66652</v>
      </c>
    </row>
    <row r="59" spans="1:3" x14ac:dyDescent="0.25">
      <c r="A59">
        <v>50</v>
      </c>
      <c r="B59" s="2">
        <v>22.22222</v>
      </c>
      <c r="C59" s="2">
        <f t="shared" si="0"/>
        <v>1111.1110000000001</v>
      </c>
    </row>
    <row r="60" spans="1:3" x14ac:dyDescent="0.25">
      <c r="A60">
        <v>31</v>
      </c>
      <c r="B60" s="2">
        <v>22.22222</v>
      </c>
      <c r="C60" s="2">
        <f t="shared" si="0"/>
        <v>688.88882000000001</v>
      </c>
    </row>
    <row r="61" spans="1:3" x14ac:dyDescent="0.25">
      <c r="A61">
        <v>49</v>
      </c>
      <c r="B61" s="2">
        <v>22.22222</v>
      </c>
      <c r="C61" s="2">
        <f t="shared" si="0"/>
        <v>1088.88878</v>
      </c>
    </row>
    <row r="62" spans="1:3" x14ac:dyDescent="0.25">
      <c r="A62">
        <v>29</v>
      </c>
      <c r="B62" s="2">
        <v>22.22222</v>
      </c>
      <c r="C62" s="2">
        <f t="shared" si="0"/>
        <v>644.44438000000002</v>
      </c>
    </row>
    <row r="63" spans="1:3" x14ac:dyDescent="0.25">
      <c r="A63">
        <v>58</v>
      </c>
      <c r="B63" s="2">
        <v>22.22222</v>
      </c>
      <c r="C63" s="2">
        <f t="shared" si="0"/>
        <v>1288.88876</v>
      </c>
    </row>
    <row r="64" spans="1:3" x14ac:dyDescent="0.25">
      <c r="A64">
        <v>64</v>
      </c>
      <c r="B64" s="2">
        <v>22.22222</v>
      </c>
      <c r="C64" s="2">
        <f t="shared" si="0"/>
        <v>1422.22208</v>
      </c>
    </row>
    <row r="65" spans="1:3" x14ac:dyDescent="0.25">
      <c r="A65">
        <v>27</v>
      </c>
      <c r="B65" s="2">
        <v>22.22222</v>
      </c>
      <c r="C65" s="2">
        <f t="shared" si="0"/>
        <v>599.99994000000004</v>
      </c>
    </row>
    <row r="66" spans="1:3" x14ac:dyDescent="0.25">
      <c r="A66">
        <v>67</v>
      </c>
      <c r="B66" s="2">
        <v>22.22222</v>
      </c>
      <c r="C66" s="2">
        <f t="shared" si="0"/>
        <v>1488.8887400000001</v>
      </c>
    </row>
    <row r="67" spans="1:3" x14ac:dyDescent="0.25">
      <c r="A67">
        <v>56</v>
      </c>
      <c r="B67" s="2">
        <v>22.22222</v>
      </c>
      <c r="C67" s="2">
        <f t="shared" si="0"/>
        <v>1244.4443200000001</v>
      </c>
    </row>
    <row r="68" spans="1:3" x14ac:dyDescent="0.25">
      <c r="A68">
        <v>28</v>
      </c>
      <c r="B68" s="2">
        <v>22.22222</v>
      </c>
      <c r="C68" s="2">
        <f t="shared" si="0"/>
        <v>622.22216000000003</v>
      </c>
    </row>
    <row r="69" spans="1:3" x14ac:dyDescent="0.25">
      <c r="A69">
        <v>45</v>
      </c>
      <c r="B69" s="2">
        <v>22.22222</v>
      </c>
      <c r="C69" s="2">
        <f t="shared" ref="C69:C132" si="1">A69*B69</f>
        <v>999.99990000000003</v>
      </c>
    </row>
    <row r="70" spans="1:3" x14ac:dyDescent="0.25">
      <c r="A70">
        <v>53</v>
      </c>
      <c r="B70" s="2">
        <v>22.22222</v>
      </c>
      <c r="C70" s="2">
        <f t="shared" si="1"/>
        <v>1177.77766</v>
      </c>
    </row>
    <row r="71" spans="1:3" x14ac:dyDescent="0.25">
      <c r="A71">
        <v>29</v>
      </c>
      <c r="B71" s="2">
        <v>22.22222</v>
      </c>
      <c r="C71" s="2">
        <f t="shared" si="1"/>
        <v>644.44438000000002</v>
      </c>
    </row>
    <row r="72" spans="1:3" x14ac:dyDescent="0.25">
      <c r="A72">
        <v>57</v>
      </c>
      <c r="B72" s="2">
        <v>22.22222</v>
      </c>
      <c r="C72" s="2">
        <f t="shared" si="1"/>
        <v>1266.6665399999999</v>
      </c>
    </row>
    <row r="73" spans="1:3" x14ac:dyDescent="0.25">
      <c r="A73">
        <v>65</v>
      </c>
      <c r="B73" s="2">
        <v>22.22222</v>
      </c>
      <c r="C73" s="2">
        <f t="shared" si="1"/>
        <v>1444.4443000000001</v>
      </c>
    </row>
    <row r="74" spans="1:3" x14ac:dyDescent="0.25">
      <c r="A74">
        <v>72</v>
      </c>
      <c r="B74" s="2">
        <v>22.22222</v>
      </c>
      <c r="C74" s="2">
        <f t="shared" si="1"/>
        <v>1599.9998399999999</v>
      </c>
    </row>
    <row r="75" spans="1:3" x14ac:dyDescent="0.25">
      <c r="A75">
        <v>38</v>
      </c>
      <c r="B75" s="2">
        <v>22.22222</v>
      </c>
      <c r="C75" s="2">
        <f t="shared" si="1"/>
        <v>844.44435999999996</v>
      </c>
    </row>
    <row r="76" spans="1:3" x14ac:dyDescent="0.25">
      <c r="A76">
        <v>48</v>
      </c>
      <c r="B76" s="2">
        <v>22.22222</v>
      </c>
      <c r="C76" s="2">
        <f t="shared" si="1"/>
        <v>1066.6665600000001</v>
      </c>
    </row>
    <row r="77" spans="1:3" x14ac:dyDescent="0.25">
      <c r="A77">
        <v>58</v>
      </c>
      <c r="B77" s="2">
        <v>22.22222</v>
      </c>
      <c r="C77" s="2">
        <f t="shared" si="1"/>
        <v>1288.88876</v>
      </c>
    </row>
    <row r="78" spans="1:3" x14ac:dyDescent="0.25">
      <c r="A78">
        <v>44</v>
      </c>
      <c r="B78" s="2">
        <v>22.22222</v>
      </c>
      <c r="C78" s="2">
        <f t="shared" si="1"/>
        <v>977.77768000000003</v>
      </c>
    </row>
    <row r="79" spans="1:3" x14ac:dyDescent="0.25">
      <c r="A79">
        <v>55</v>
      </c>
      <c r="B79" s="2">
        <v>22.22222</v>
      </c>
      <c r="C79" s="2">
        <f t="shared" si="1"/>
        <v>1222.2221</v>
      </c>
    </row>
    <row r="80" spans="1:3" x14ac:dyDescent="0.25">
      <c r="A80">
        <v>60</v>
      </c>
      <c r="B80" s="2">
        <v>22.22222</v>
      </c>
      <c r="C80" s="2">
        <f t="shared" si="1"/>
        <v>1333.3332</v>
      </c>
    </row>
    <row r="81" spans="1:3" x14ac:dyDescent="0.25">
      <c r="A81">
        <v>50</v>
      </c>
      <c r="B81" s="2">
        <v>22.22222</v>
      </c>
      <c r="C81" s="2">
        <f t="shared" si="1"/>
        <v>1111.1110000000001</v>
      </c>
    </row>
    <row r="82" spans="1:3" x14ac:dyDescent="0.25">
      <c r="A82">
        <v>33</v>
      </c>
      <c r="B82" s="2">
        <v>22.22222</v>
      </c>
      <c r="C82" s="2">
        <f t="shared" si="1"/>
        <v>733.33326</v>
      </c>
    </row>
    <row r="83" spans="1:3" x14ac:dyDescent="0.25">
      <c r="A83">
        <v>45</v>
      </c>
      <c r="B83" s="2">
        <v>22.22222</v>
      </c>
      <c r="C83" s="2">
        <f t="shared" si="1"/>
        <v>999.99990000000003</v>
      </c>
    </row>
    <row r="84" spans="1:3" x14ac:dyDescent="0.25">
      <c r="A84">
        <v>51</v>
      </c>
      <c r="B84" s="2">
        <v>22.22222</v>
      </c>
      <c r="C84" s="2">
        <f t="shared" si="1"/>
        <v>1133.33322</v>
      </c>
    </row>
    <row r="85" spans="1:3" x14ac:dyDescent="0.25">
      <c r="A85">
        <v>56</v>
      </c>
      <c r="B85" s="2">
        <v>22.22222</v>
      </c>
      <c r="C85" s="2">
        <f t="shared" si="1"/>
        <v>1244.4443200000001</v>
      </c>
    </row>
    <row r="86" spans="1:3" x14ac:dyDescent="0.25">
      <c r="A86">
        <v>62</v>
      </c>
      <c r="B86" s="2">
        <v>22.22222</v>
      </c>
      <c r="C86" s="2">
        <f t="shared" si="1"/>
        <v>1377.77764</v>
      </c>
    </row>
    <row r="87" spans="1:3" x14ac:dyDescent="0.25">
      <c r="A87">
        <v>49</v>
      </c>
      <c r="B87" s="2">
        <v>22.22222</v>
      </c>
      <c r="C87" s="2">
        <f t="shared" si="1"/>
        <v>1088.88878</v>
      </c>
    </row>
    <row r="88" spans="1:3" x14ac:dyDescent="0.25">
      <c r="A88">
        <v>84</v>
      </c>
      <c r="B88" s="2">
        <v>22.22222</v>
      </c>
      <c r="C88" s="2">
        <f t="shared" si="1"/>
        <v>1866.6664800000001</v>
      </c>
    </row>
    <row r="89" spans="1:3" x14ac:dyDescent="0.25">
      <c r="A89">
        <v>50</v>
      </c>
      <c r="B89" s="2">
        <v>22.22222</v>
      </c>
      <c r="C89" s="2">
        <f t="shared" si="1"/>
        <v>1111.1110000000001</v>
      </c>
    </row>
    <row r="90" spans="1:3" x14ac:dyDescent="0.25">
      <c r="A90">
        <v>56</v>
      </c>
      <c r="B90" s="2">
        <v>22.22222</v>
      </c>
      <c r="C90" s="2">
        <f t="shared" si="1"/>
        <v>1244.4443200000001</v>
      </c>
    </row>
    <row r="91" spans="1:3" x14ac:dyDescent="0.25">
      <c r="A91">
        <v>31</v>
      </c>
      <c r="B91" s="2">
        <v>22.22222</v>
      </c>
      <c r="C91" s="2">
        <f t="shared" si="1"/>
        <v>688.88882000000001</v>
      </c>
    </row>
    <row r="92" spans="1:3" x14ac:dyDescent="0.25">
      <c r="A92">
        <v>66</v>
      </c>
      <c r="B92" s="2">
        <v>22.22222</v>
      </c>
      <c r="C92" s="2">
        <f t="shared" si="1"/>
        <v>1466.66652</v>
      </c>
    </row>
    <row r="93" spans="1:3" x14ac:dyDescent="0.25">
      <c r="A93">
        <v>45</v>
      </c>
      <c r="B93" s="2">
        <v>22.22222</v>
      </c>
      <c r="C93" s="2">
        <f t="shared" si="1"/>
        <v>999.99990000000003</v>
      </c>
    </row>
    <row r="94" spans="1:3" x14ac:dyDescent="0.25">
      <c r="A94">
        <v>69</v>
      </c>
      <c r="B94" s="2">
        <v>22.22222</v>
      </c>
      <c r="C94" s="2">
        <f t="shared" si="1"/>
        <v>1533.3331800000001</v>
      </c>
    </row>
    <row r="95" spans="1:3" x14ac:dyDescent="0.25">
      <c r="A95">
        <v>71</v>
      </c>
      <c r="B95" s="2">
        <v>22.22222</v>
      </c>
      <c r="C95" s="2">
        <f t="shared" si="1"/>
        <v>1577.7776200000001</v>
      </c>
    </row>
    <row r="96" spans="1:3" x14ac:dyDescent="0.25">
      <c r="A96">
        <v>50</v>
      </c>
      <c r="B96" s="2">
        <v>22.22222</v>
      </c>
      <c r="C96" s="2">
        <f t="shared" si="1"/>
        <v>1111.1110000000001</v>
      </c>
    </row>
    <row r="97" spans="1:3" x14ac:dyDescent="0.25">
      <c r="A97">
        <v>63</v>
      </c>
      <c r="B97" s="2">
        <v>22.22222</v>
      </c>
      <c r="C97" s="2">
        <f t="shared" si="1"/>
        <v>1399.9998599999999</v>
      </c>
    </row>
    <row r="98" spans="1:3" x14ac:dyDescent="0.25">
      <c r="A98">
        <v>51</v>
      </c>
      <c r="B98" s="2">
        <v>22.22222</v>
      </c>
      <c r="C98" s="2">
        <f t="shared" si="1"/>
        <v>1133.33322</v>
      </c>
    </row>
    <row r="99" spans="1:3" x14ac:dyDescent="0.25">
      <c r="A99">
        <v>36</v>
      </c>
      <c r="B99" s="2">
        <v>22.22222</v>
      </c>
      <c r="C99" s="2">
        <f t="shared" si="1"/>
        <v>799.99991999999997</v>
      </c>
    </row>
    <row r="100" spans="1:3" x14ac:dyDescent="0.25">
      <c r="A100">
        <v>69</v>
      </c>
      <c r="B100" s="2">
        <v>22.22222</v>
      </c>
      <c r="C100" s="2">
        <f t="shared" si="1"/>
        <v>1533.3331800000001</v>
      </c>
    </row>
    <row r="101" spans="1:3" x14ac:dyDescent="0.25">
      <c r="A101">
        <v>52</v>
      </c>
      <c r="B101" s="2">
        <v>22.22222</v>
      </c>
      <c r="C101" s="2">
        <f t="shared" si="1"/>
        <v>1155.5554400000001</v>
      </c>
    </row>
    <row r="102" spans="1:3" x14ac:dyDescent="0.25">
      <c r="A102">
        <v>68</v>
      </c>
      <c r="B102" s="2">
        <v>22.22222</v>
      </c>
      <c r="C102" s="2">
        <f t="shared" si="1"/>
        <v>1511.11096</v>
      </c>
    </row>
    <row r="103" spans="1:3" x14ac:dyDescent="0.25">
      <c r="A103">
        <v>48</v>
      </c>
      <c r="B103" s="2">
        <v>22.22222</v>
      </c>
      <c r="C103" s="2">
        <f t="shared" si="1"/>
        <v>1066.6665600000001</v>
      </c>
    </row>
    <row r="104" spans="1:3" x14ac:dyDescent="0.25">
      <c r="A104">
        <v>44</v>
      </c>
      <c r="B104" s="2">
        <v>22.22222</v>
      </c>
      <c r="C104" s="2">
        <f t="shared" si="1"/>
        <v>977.77768000000003</v>
      </c>
    </row>
    <row r="105" spans="1:3" x14ac:dyDescent="0.25">
      <c r="A105">
        <v>29</v>
      </c>
      <c r="B105" s="2">
        <v>22.22222</v>
      </c>
      <c r="C105" s="2">
        <f t="shared" si="1"/>
        <v>644.44438000000002</v>
      </c>
    </row>
    <row r="106" spans="1:3" x14ac:dyDescent="0.25">
      <c r="A106">
        <v>30</v>
      </c>
      <c r="B106" s="2">
        <v>22.22222</v>
      </c>
      <c r="C106" s="2">
        <f t="shared" si="1"/>
        <v>666.66660000000002</v>
      </c>
    </row>
    <row r="107" spans="1:3" x14ac:dyDescent="0.25">
      <c r="A107">
        <v>46</v>
      </c>
      <c r="B107" s="2">
        <v>22.22222</v>
      </c>
      <c r="C107" s="2">
        <f t="shared" si="1"/>
        <v>1022.22212</v>
      </c>
    </row>
    <row r="108" spans="1:3" x14ac:dyDescent="0.25">
      <c r="A108">
        <v>31</v>
      </c>
      <c r="B108" s="2">
        <v>22.22222</v>
      </c>
      <c r="C108" s="2">
        <f t="shared" si="1"/>
        <v>688.88882000000001</v>
      </c>
    </row>
    <row r="109" spans="1:3" x14ac:dyDescent="0.25">
      <c r="A109">
        <v>78</v>
      </c>
      <c r="B109" s="2">
        <v>22.22222</v>
      </c>
      <c r="C109" s="2">
        <f t="shared" si="1"/>
        <v>1733.3331599999999</v>
      </c>
    </row>
    <row r="110" spans="1:3" x14ac:dyDescent="0.25">
      <c r="A110">
        <v>45</v>
      </c>
      <c r="B110" s="2">
        <v>22.22222</v>
      </c>
      <c r="C110" s="2">
        <f t="shared" si="1"/>
        <v>999.99990000000003</v>
      </c>
    </row>
    <row r="111" spans="1:3" x14ac:dyDescent="0.25">
      <c r="A111">
        <v>82</v>
      </c>
      <c r="B111" s="2">
        <v>22.22222</v>
      </c>
      <c r="C111" s="2">
        <f t="shared" si="1"/>
        <v>1822.2220400000001</v>
      </c>
    </row>
    <row r="112" spans="1:3" x14ac:dyDescent="0.25">
      <c r="A112">
        <v>56</v>
      </c>
      <c r="B112" s="2">
        <v>22.22222</v>
      </c>
      <c r="C112" s="2">
        <f t="shared" si="1"/>
        <v>1244.4443200000001</v>
      </c>
    </row>
    <row r="113" spans="1:3" x14ac:dyDescent="0.25">
      <c r="A113">
        <v>84</v>
      </c>
      <c r="B113" s="2">
        <v>22.22222</v>
      </c>
      <c r="C113" s="2">
        <f t="shared" si="1"/>
        <v>1866.6664800000001</v>
      </c>
    </row>
    <row r="114" spans="1:3" x14ac:dyDescent="0.25">
      <c r="A114">
        <v>45</v>
      </c>
      <c r="B114" s="2">
        <v>22.22222</v>
      </c>
      <c r="C114" s="2">
        <f t="shared" si="1"/>
        <v>999.99990000000003</v>
      </c>
    </row>
    <row r="115" spans="1:3" x14ac:dyDescent="0.25">
      <c r="A115">
        <v>58</v>
      </c>
      <c r="B115" s="2">
        <v>22.22222</v>
      </c>
      <c r="C115" s="2">
        <f t="shared" si="1"/>
        <v>1288.88876</v>
      </c>
    </row>
    <row r="116" spans="1:3" x14ac:dyDescent="0.25">
      <c r="A116">
        <v>55</v>
      </c>
      <c r="B116" s="2">
        <v>22.22222</v>
      </c>
      <c r="C116" s="2">
        <f t="shared" si="1"/>
        <v>1222.2221</v>
      </c>
    </row>
    <row r="117" spans="1:3" x14ac:dyDescent="0.25">
      <c r="A117">
        <v>27</v>
      </c>
      <c r="B117" s="2">
        <v>22.22222</v>
      </c>
      <c r="C117" s="2">
        <f t="shared" si="1"/>
        <v>599.99994000000004</v>
      </c>
    </row>
    <row r="118" spans="1:3" x14ac:dyDescent="0.25">
      <c r="A118">
        <v>65</v>
      </c>
      <c r="B118" s="2">
        <v>22.22222</v>
      </c>
      <c r="C118" s="2">
        <f t="shared" si="1"/>
        <v>1444.4443000000001</v>
      </c>
    </row>
    <row r="119" spans="1:3" x14ac:dyDescent="0.25">
      <c r="A119">
        <v>62</v>
      </c>
      <c r="B119" s="2">
        <v>22.22222</v>
      </c>
      <c r="C119" s="2">
        <f t="shared" si="1"/>
        <v>1377.77764</v>
      </c>
    </row>
    <row r="120" spans="1:3" x14ac:dyDescent="0.25">
      <c r="A120">
        <v>93</v>
      </c>
      <c r="B120" s="2">
        <v>22.22222</v>
      </c>
      <c r="C120" s="2">
        <f t="shared" si="1"/>
        <v>2066.6664599999999</v>
      </c>
    </row>
    <row r="121" spans="1:3" x14ac:dyDescent="0.25">
      <c r="A121">
        <v>66</v>
      </c>
      <c r="B121" s="2">
        <v>22.22222</v>
      </c>
      <c r="C121" s="2">
        <f t="shared" si="1"/>
        <v>1466.66652</v>
      </c>
    </row>
    <row r="122" spans="1:3" x14ac:dyDescent="0.25">
      <c r="A122">
        <v>23</v>
      </c>
      <c r="B122" s="2">
        <v>22.22222</v>
      </c>
      <c r="C122" s="2">
        <f t="shared" si="1"/>
        <v>511.11106000000001</v>
      </c>
    </row>
    <row r="123" spans="1:3" x14ac:dyDescent="0.25">
      <c r="A123">
        <v>27</v>
      </c>
      <c r="B123" s="2">
        <v>22.22222</v>
      </c>
      <c r="C123" s="2">
        <f t="shared" si="1"/>
        <v>599.99994000000004</v>
      </c>
    </row>
    <row r="124" spans="1:3" x14ac:dyDescent="0.25">
      <c r="A124">
        <v>26</v>
      </c>
      <c r="B124" s="2">
        <v>22.22222</v>
      </c>
      <c r="C124" s="2">
        <f t="shared" si="1"/>
        <v>577.77772000000004</v>
      </c>
    </row>
    <row r="125" spans="1:3" x14ac:dyDescent="0.25">
      <c r="A125">
        <v>45</v>
      </c>
      <c r="B125" s="2">
        <v>22.22222</v>
      </c>
      <c r="C125" s="2">
        <f t="shared" si="1"/>
        <v>999.99990000000003</v>
      </c>
    </row>
    <row r="126" spans="1:3" x14ac:dyDescent="0.25">
      <c r="A126">
        <v>54</v>
      </c>
      <c r="B126" s="2">
        <v>22.22222</v>
      </c>
      <c r="C126" s="2">
        <f t="shared" si="1"/>
        <v>1199.9998800000001</v>
      </c>
    </row>
    <row r="127" spans="1:3" x14ac:dyDescent="0.25">
      <c r="A127">
        <v>36</v>
      </c>
      <c r="B127" s="2">
        <v>22.22222</v>
      </c>
      <c r="C127" s="2">
        <f t="shared" si="1"/>
        <v>799.99991999999997</v>
      </c>
    </row>
    <row r="128" spans="1:3" x14ac:dyDescent="0.25">
      <c r="A128">
        <v>30</v>
      </c>
      <c r="B128" s="2">
        <v>22.22222</v>
      </c>
      <c r="C128" s="2">
        <f t="shared" si="1"/>
        <v>666.66660000000002</v>
      </c>
    </row>
    <row r="129" spans="1:3" x14ac:dyDescent="0.25">
      <c r="A129">
        <v>73</v>
      </c>
      <c r="B129" s="2">
        <v>22.22222</v>
      </c>
      <c r="C129" s="2">
        <f t="shared" si="1"/>
        <v>1622.2220600000001</v>
      </c>
    </row>
    <row r="130" spans="1:3" x14ac:dyDescent="0.25">
      <c r="A130">
        <v>56</v>
      </c>
      <c r="B130" s="2">
        <v>22.22222</v>
      </c>
      <c r="C130" s="2">
        <f t="shared" si="1"/>
        <v>1244.4443200000001</v>
      </c>
    </row>
    <row r="131" spans="1:3" x14ac:dyDescent="0.25">
      <c r="A131">
        <v>51</v>
      </c>
      <c r="B131" s="2">
        <v>22.22222</v>
      </c>
      <c r="C131" s="2">
        <f t="shared" si="1"/>
        <v>1133.33322</v>
      </c>
    </row>
    <row r="132" spans="1:3" x14ac:dyDescent="0.25">
      <c r="A132">
        <v>58</v>
      </c>
      <c r="B132" s="2">
        <v>22.22222</v>
      </c>
      <c r="C132" s="2">
        <f t="shared" si="1"/>
        <v>1288.88876</v>
      </c>
    </row>
    <row r="133" spans="1:3" x14ac:dyDescent="0.25">
      <c r="A133">
        <v>54</v>
      </c>
      <c r="B133" s="2">
        <v>22.22222</v>
      </c>
      <c r="C133" s="2">
        <f t="shared" ref="C133:C196" si="2">A133*B133</f>
        <v>1199.9998800000001</v>
      </c>
    </row>
    <row r="134" spans="1:3" x14ac:dyDescent="0.25">
      <c r="A134">
        <v>84</v>
      </c>
      <c r="B134" s="2">
        <v>22.22222</v>
      </c>
      <c r="C134" s="2">
        <f t="shared" si="2"/>
        <v>1866.6664800000001</v>
      </c>
    </row>
    <row r="135" spans="1:3" x14ac:dyDescent="0.25">
      <c r="A135">
        <v>46</v>
      </c>
      <c r="B135" s="2">
        <v>22.22222</v>
      </c>
      <c r="C135" s="2">
        <f t="shared" si="2"/>
        <v>1022.22212</v>
      </c>
    </row>
    <row r="136" spans="1:3" x14ac:dyDescent="0.25">
      <c r="A136">
        <v>50</v>
      </c>
      <c r="B136" s="2">
        <v>22.22222</v>
      </c>
      <c r="C136" s="2">
        <f t="shared" si="2"/>
        <v>1111.1110000000001</v>
      </c>
    </row>
    <row r="137" spans="1:3" x14ac:dyDescent="0.25">
      <c r="A137">
        <v>35</v>
      </c>
      <c r="B137" s="2">
        <v>22.22222</v>
      </c>
      <c r="C137" s="2">
        <f t="shared" si="2"/>
        <v>777.77769999999998</v>
      </c>
    </row>
    <row r="138" spans="1:3" x14ac:dyDescent="0.25">
      <c r="A138">
        <v>27</v>
      </c>
      <c r="B138" s="2">
        <v>22.22222</v>
      </c>
      <c r="C138" s="2">
        <f t="shared" si="2"/>
        <v>599.99994000000004</v>
      </c>
    </row>
    <row r="139" spans="1:3" x14ac:dyDescent="0.25">
      <c r="A139">
        <v>62</v>
      </c>
      <c r="B139" s="2">
        <v>22.22222</v>
      </c>
      <c r="C139" s="2">
        <f t="shared" si="2"/>
        <v>1377.77764</v>
      </c>
    </row>
    <row r="140" spans="1:3" x14ac:dyDescent="0.25">
      <c r="A140">
        <v>65</v>
      </c>
      <c r="B140" s="2">
        <v>22.22222</v>
      </c>
      <c r="C140" s="2">
        <f t="shared" si="2"/>
        <v>1444.4443000000001</v>
      </c>
    </row>
    <row r="141" spans="1:3" x14ac:dyDescent="0.25">
      <c r="A141">
        <v>78</v>
      </c>
      <c r="B141" s="2">
        <v>22.22222</v>
      </c>
      <c r="C141" s="2">
        <f t="shared" si="2"/>
        <v>1733.3331599999999</v>
      </c>
    </row>
    <row r="142" spans="1:3" x14ac:dyDescent="0.25">
      <c r="A142">
        <v>60</v>
      </c>
      <c r="B142" s="2">
        <v>22.22222</v>
      </c>
      <c r="C142" s="2">
        <f t="shared" si="2"/>
        <v>1333.3332</v>
      </c>
    </row>
    <row r="143" spans="1:3" x14ac:dyDescent="0.25">
      <c r="A143">
        <v>63</v>
      </c>
      <c r="B143" s="2">
        <v>22.22222</v>
      </c>
      <c r="C143" s="2">
        <f t="shared" si="2"/>
        <v>1399.9998599999999</v>
      </c>
    </row>
    <row r="144" spans="1:3" x14ac:dyDescent="0.25">
      <c r="A144">
        <v>62</v>
      </c>
      <c r="B144" s="2">
        <v>22.22222</v>
      </c>
      <c r="C144" s="2">
        <f t="shared" si="2"/>
        <v>1377.77764</v>
      </c>
    </row>
    <row r="145" spans="1:3" x14ac:dyDescent="0.25">
      <c r="A145">
        <v>57</v>
      </c>
      <c r="B145" s="2">
        <v>22.22222</v>
      </c>
      <c r="C145" s="2">
        <f t="shared" si="2"/>
        <v>1266.6665399999999</v>
      </c>
    </row>
    <row r="146" spans="1:3" x14ac:dyDescent="0.25">
      <c r="A146">
        <v>68</v>
      </c>
      <c r="B146" s="2">
        <v>22.22222</v>
      </c>
      <c r="C146" s="2">
        <f t="shared" si="2"/>
        <v>1511.11096</v>
      </c>
    </row>
    <row r="147" spans="1:3" x14ac:dyDescent="0.25">
      <c r="A147">
        <v>55</v>
      </c>
      <c r="B147" s="2">
        <v>22.22222</v>
      </c>
      <c r="C147" s="2">
        <f t="shared" si="2"/>
        <v>1222.2221</v>
      </c>
    </row>
    <row r="148" spans="1:3" x14ac:dyDescent="0.25">
      <c r="A148">
        <v>19</v>
      </c>
      <c r="B148" s="2">
        <v>22.22222</v>
      </c>
      <c r="C148" s="2">
        <f t="shared" si="2"/>
        <v>422.22217999999998</v>
      </c>
    </row>
    <row r="149" spans="1:3" x14ac:dyDescent="0.25">
      <c r="A149">
        <v>54</v>
      </c>
      <c r="B149" s="2">
        <v>22.22222</v>
      </c>
      <c r="C149" s="2">
        <f t="shared" si="2"/>
        <v>1199.9998800000001</v>
      </c>
    </row>
    <row r="150" spans="1:3" x14ac:dyDescent="0.25">
      <c r="A150">
        <v>52</v>
      </c>
      <c r="B150" s="2">
        <v>22.22222</v>
      </c>
      <c r="C150" s="2">
        <f t="shared" si="2"/>
        <v>1155.5554400000001</v>
      </c>
    </row>
    <row r="151" spans="1:3" x14ac:dyDescent="0.25">
      <c r="A151">
        <v>48</v>
      </c>
      <c r="B151" s="2">
        <v>22.22222</v>
      </c>
      <c r="C151" s="2">
        <f t="shared" si="2"/>
        <v>1066.6665600000001</v>
      </c>
    </row>
    <row r="152" spans="1:3" x14ac:dyDescent="0.25">
      <c r="A152">
        <v>56</v>
      </c>
      <c r="B152" s="2">
        <v>22.22222</v>
      </c>
      <c r="C152" s="2">
        <f t="shared" si="2"/>
        <v>1244.4443200000001</v>
      </c>
    </row>
    <row r="153" spans="1:3" x14ac:dyDescent="0.25">
      <c r="A153">
        <v>54</v>
      </c>
      <c r="B153" s="2">
        <v>22.22222</v>
      </c>
      <c r="C153" s="2">
        <f t="shared" si="2"/>
        <v>1199.9998800000001</v>
      </c>
    </row>
    <row r="154" spans="1:3" x14ac:dyDescent="0.25">
      <c r="A154">
        <v>31</v>
      </c>
      <c r="B154" s="2">
        <v>22.22222</v>
      </c>
      <c r="C154" s="2">
        <f t="shared" si="2"/>
        <v>688.88882000000001</v>
      </c>
    </row>
    <row r="155" spans="1:3" x14ac:dyDescent="0.25">
      <c r="A155">
        <v>18</v>
      </c>
      <c r="B155" s="2">
        <v>22.22222</v>
      </c>
      <c r="C155" s="2">
        <f t="shared" si="2"/>
        <v>399.99995999999999</v>
      </c>
    </row>
    <row r="156" spans="1:3" x14ac:dyDescent="0.25">
      <c r="A156">
        <v>26</v>
      </c>
      <c r="B156" s="2">
        <v>22.22222</v>
      </c>
      <c r="C156" s="2">
        <f t="shared" si="2"/>
        <v>577.77772000000004</v>
      </c>
    </row>
    <row r="157" spans="1:3" x14ac:dyDescent="0.25">
      <c r="A157">
        <v>21</v>
      </c>
      <c r="B157" s="2">
        <v>22.22222</v>
      </c>
      <c r="C157" s="2">
        <f t="shared" si="2"/>
        <v>466.66662000000002</v>
      </c>
    </row>
    <row r="158" spans="1:3" x14ac:dyDescent="0.25">
      <c r="A158">
        <v>49</v>
      </c>
      <c r="B158" s="2">
        <v>22.22222</v>
      </c>
      <c r="C158" s="2">
        <f t="shared" si="2"/>
        <v>1088.88878</v>
      </c>
    </row>
    <row r="159" spans="1:3" x14ac:dyDescent="0.25">
      <c r="A159">
        <v>51</v>
      </c>
      <c r="B159" s="2">
        <v>22.22222</v>
      </c>
      <c r="C159" s="2">
        <f t="shared" si="2"/>
        <v>1133.33322</v>
      </c>
    </row>
    <row r="160" spans="1:3" x14ac:dyDescent="0.25">
      <c r="A160">
        <v>49</v>
      </c>
      <c r="B160" s="2">
        <v>22.22222</v>
      </c>
      <c r="C160" s="2">
        <f t="shared" si="2"/>
        <v>1088.88878</v>
      </c>
    </row>
    <row r="161" spans="1:3" x14ac:dyDescent="0.25">
      <c r="A161">
        <v>47</v>
      </c>
      <c r="B161" s="2">
        <v>22.22222</v>
      </c>
      <c r="C161" s="2">
        <f t="shared" si="2"/>
        <v>1044.44434</v>
      </c>
    </row>
    <row r="162" spans="1:3" x14ac:dyDescent="0.25">
      <c r="A162">
        <v>34</v>
      </c>
      <c r="B162" s="2">
        <v>22.22222</v>
      </c>
      <c r="C162" s="2">
        <f t="shared" si="2"/>
        <v>755.55547999999999</v>
      </c>
    </row>
    <row r="163" spans="1:3" x14ac:dyDescent="0.25">
      <c r="A163">
        <v>51</v>
      </c>
      <c r="B163" s="2">
        <v>22.22222</v>
      </c>
      <c r="C163" s="2">
        <f t="shared" si="2"/>
        <v>1133.33322</v>
      </c>
    </row>
    <row r="164" spans="1:3" x14ac:dyDescent="0.25">
      <c r="A164">
        <v>57</v>
      </c>
      <c r="B164" s="2">
        <v>22.22222</v>
      </c>
      <c r="C164" s="2">
        <f t="shared" si="2"/>
        <v>1266.6665399999999</v>
      </c>
    </row>
    <row r="165" spans="1:3" x14ac:dyDescent="0.25">
      <c r="A165">
        <v>71</v>
      </c>
      <c r="B165" s="2">
        <v>22.22222</v>
      </c>
      <c r="C165" s="2">
        <f t="shared" si="2"/>
        <v>1577.7776200000001</v>
      </c>
    </row>
    <row r="166" spans="1:3" x14ac:dyDescent="0.25">
      <c r="A166">
        <v>65</v>
      </c>
      <c r="B166" s="2">
        <v>22.22222</v>
      </c>
      <c r="C166" s="2">
        <f t="shared" si="2"/>
        <v>1444.4443000000001</v>
      </c>
    </row>
    <row r="167" spans="1:3" x14ac:dyDescent="0.25">
      <c r="A167">
        <v>57</v>
      </c>
      <c r="B167" s="2">
        <v>22.22222</v>
      </c>
      <c r="C167" s="2">
        <f t="shared" si="2"/>
        <v>1266.6665399999999</v>
      </c>
    </row>
    <row r="168" spans="1:3" x14ac:dyDescent="0.25">
      <c r="A168">
        <v>50</v>
      </c>
      <c r="B168" s="2">
        <v>22.22222</v>
      </c>
      <c r="C168" s="2">
        <f t="shared" si="2"/>
        <v>1111.1110000000001</v>
      </c>
    </row>
    <row r="169" spans="1:3" x14ac:dyDescent="0.25">
      <c r="A169">
        <v>66</v>
      </c>
      <c r="B169" s="2">
        <v>22.22222</v>
      </c>
      <c r="C169" s="2">
        <f t="shared" si="2"/>
        <v>1466.66652</v>
      </c>
    </row>
    <row r="170" spans="1:3" x14ac:dyDescent="0.25">
      <c r="A170">
        <v>70</v>
      </c>
      <c r="B170" s="2">
        <v>22.22222</v>
      </c>
      <c r="C170" s="2">
        <f t="shared" si="2"/>
        <v>1555.5554</v>
      </c>
    </row>
    <row r="171" spans="1:3" x14ac:dyDescent="0.25">
      <c r="A171">
        <v>63</v>
      </c>
      <c r="B171" s="2">
        <v>22.22222</v>
      </c>
      <c r="C171" s="2">
        <f t="shared" si="2"/>
        <v>1399.9998599999999</v>
      </c>
    </row>
    <row r="172" spans="1:3" x14ac:dyDescent="0.25">
      <c r="A172">
        <v>31</v>
      </c>
      <c r="B172" s="2">
        <v>22.22222</v>
      </c>
      <c r="C172" s="2">
        <f t="shared" si="2"/>
        <v>688.88882000000001</v>
      </c>
    </row>
    <row r="173" spans="1:3" x14ac:dyDescent="0.25">
      <c r="A173">
        <v>57</v>
      </c>
      <c r="B173" s="2">
        <v>22.22222</v>
      </c>
      <c r="C173" s="2">
        <f t="shared" si="2"/>
        <v>1266.6665399999999</v>
      </c>
    </row>
    <row r="174" spans="1:3" x14ac:dyDescent="0.25">
      <c r="A174">
        <v>65</v>
      </c>
      <c r="B174" s="2">
        <v>22.22222</v>
      </c>
      <c r="C174" s="2">
        <f t="shared" si="2"/>
        <v>1444.4443000000001</v>
      </c>
    </row>
    <row r="175" spans="1:3" x14ac:dyDescent="0.25">
      <c r="A175">
        <v>30</v>
      </c>
      <c r="B175" s="2">
        <v>22.22222</v>
      </c>
      <c r="C175" s="2">
        <f t="shared" si="2"/>
        <v>666.66660000000002</v>
      </c>
    </row>
    <row r="176" spans="1:3" x14ac:dyDescent="0.25">
      <c r="A176">
        <v>62</v>
      </c>
      <c r="B176" s="2">
        <v>22.22222</v>
      </c>
      <c r="C176" s="2">
        <f t="shared" si="2"/>
        <v>1377.77764</v>
      </c>
    </row>
    <row r="177" spans="1:3" x14ac:dyDescent="0.25">
      <c r="A177">
        <v>55</v>
      </c>
      <c r="B177" s="2">
        <v>22.22222</v>
      </c>
      <c r="C177" s="2">
        <f t="shared" si="2"/>
        <v>1222.2221</v>
      </c>
    </row>
    <row r="178" spans="1:3" x14ac:dyDescent="0.25">
      <c r="A178">
        <v>25</v>
      </c>
      <c r="B178" s="2">
        <v>22.22222</v>
      </c>
      <c r="C178" s="2">
        <f t="shared" si="2"/>
        <v>555.55550000000005</v>
      </c>
    </row>
    <row r="179" spans="1:3" x14ac:dyDescent="0.25">
      <c r="A179">
        <v>31</v>
      </c>
      <c r="B179" s="2">
        <v>22.22222</v>
      </c>
      <c r="C179" s="2">
        <f t="shared" si="2"/>
        <v>688.88882000000001</v>
      </c>
    </row>
    <row r="180" spans="1:3" x14ac:dyDescent="0.25">
      <c r="A180">
        <v>59</v>
      </c>
      <c r="B180" s="2">
        <v>22.22222</v>
      </c>
      <c r="C180" s="2">
        <f t="shared" si="2"/>
        <v>1311.1109799999999</v>
      </c>
    </row>
    <row r="181" spans="1:3" x14ac:dyDescent="0.25">
      <c r="A181">
        <v>57</v>
      </c>
      <c r="B181" s="2">
        <v>22.22222</v>
      </c>
      <c r="C181" s="2">
        <f t="shared" si="2"/>
        <v>1266.6665399999999</v>
      </c>
    </row>
    <row r="182" spans="1:3" x14ac:dyDescent="0.25">
      <c r="A182">
        <v>56</v>
      </c>
      <c r="B182" s="2">
        <v>22.22222</v>
      </c>
      <c r="C182" s="2">
        <f t="shared" si="2"/>
        <v>1244.4443200000001</v>
      </c>
    </row>
    <row r="183" spans="1:3" x14ac:dyDescent="0.25">
      <c r="A183">
        <v>49</v>
      </c>
      <c r="B183" s="2">
        <v>22.22222</v>
      </c>
      <c r="C183" s="2">
        <f t="shared" si="2"/>
        <v>1088.88878</v>
      </c>
    </row>
    <row r="184" spans="1:3" x14ac:dyDescent="0.25">
      <c r="A184">
        <v>31</v>
      </c>
      <c r="B184" s="2">
        <v>22.22222</v>
      </c>
      <c r="C184" s="2">
        <f t="shared" si="2"/>
        <v>688.88882000000001</v>
      </c>
    </row>
    <row r="185" spans="1:3" x14ac:dyDescent="0.25">
      <c r="A185">
        <v>73</v>
      </c>
      <c r="B185" s="2">
        <v>22.22222</v>
      </c>
      <c r="C185" s="2">
        <f t="shared" si="2"/>
        <v>1622.2220600000001</v>
      </c>
    </row>
    <row r="186" spans="1:3" x14ac:dyDescent="0.25">
      <c r="A186">
        <v>43</v>
      </c>
      <c r="B186" s="2">
        <v>22.22222</v>
      </c>
      <c r="C186" s="2">
        <f t="shared" si="2"/>
        <v>955.55546000000004</v>
      </c>
    </row>
    <row r="187" spans="1:3" x14ac:dyDescent="0.25">
      <c r="A187">
        <v>48</v>
      </c>
      <c r="B187" s="2">
        <v>22.22222</v>
      </c>
      <c r="C187" s="2">
        <f t="shared" si="2"/>
        <v>1066.6665600000001</v>
      </c>
    </row>
    <row r="188" spans="1:3" x14ac:dyDescent="0.25">
      <c r="A188">
        <v>43</v>
      </c>
      <c r="B188" s="2">
        <v>22.22222</v>
      </c>
      <c r="C188" s="2">
        <f t="shared" si="2"/>
        <v>955.55546000000004</v>
      </c>
    </row>
    <row r="189" spans="1:3" x14ac:dyDescent="0.25">
      <c r="A189">
        <v>41</v>
      </c>
      <c r="B189" s="2">
        <v>22.22222</v>
      </c>
      <c r="C189" s="2">
        <f t="shared" si="2"/>
        <v>911.11102000000005</v>
      </c>
    </row>
    <row r="190" spans="1:3" x14ac:dyDescent="0.25">
      <c r="A190">
        <v>59</v>
      </c>
      <c r="B190" s="2">
        <v>22.22222</v>
      </c>
      <c r="C190" s="2">
        <f t="shared" si="2"/>
        <v>1311.1109799999999</v>
      </c>
    </row>
    <row r="191" spans="1:3" x14ac:dyDescent="0.25">
      <c r="A191">
        <v>25</v>
      </c>
      <c r="B191" s="2">
        <v>22.22222</v>
      </c>
      <c r="C191" s="2">
        <f t="shared" si="2"/>
        <v>555.55550000000005</v>
      </c>
    </row>
    <row r="192" spans="1:3" x14ac:dyDescent="0.25">
      <c r="A192">
        <v>36</v>
      </c>
      <c r="B192" s="2">
        <v>22.22222</v>
      </c>
      <c r="C192" s="2">
        <f t="shared" si="2"/>
        <v>799.99991999999997</v>
      </c>
    </row>
    <row r="193" spans="1:3" x14ac:dyDescent="0.25">
      <c r="A193">
        <v>36</v>
      </c>
      <c r="B193" s="2">
        <v>22.22222</v>
      </c>
      <c r="C193" s="2">
        <f t="shared" si="2"/>
        <v>799.99991999999997</v>
      </c>
    </row>
    <row r="194" spans="1:3" x14ac:dyDescent="0.25">
      <c r="A194">
        <v>46</v>
      </c>
      <c r="B194" s="2">
        <v>22.22222</v>
      </c>
      <c r="C194" s="2">
        <f t="shared" si="2"/>
        <v>1022.22212</v>
      </c>
    </row>
    <row r="195" spans="1:3" x14ac:dyDescent="0.25">
      <c r="A195">
        <v>57</v>
      </c>
      <c r="B195" s="2">
        <v>22.22222</v>
      </c>
      <c r="C195" s="2">
        <f t="shared" si="2"/>
        <v>1266.6665399999999</v>
      </c>
    </row>
    <row r="196" spans="1:3" x14ac:dyDescent="0.25">
      <c r="A196">
        <v>71</v>
      </c>
      <c r="B196" s="2">
        <v>22.22222</v>
      </c>
      <c r="C196" s="2">
        <f t="shared" si="2"/>
        <v>1577.7776200000001</v>
      </c>
    </row>
    <row r="197" spans="1:3" x14ac:dyDescent="0.25">
      <c r="A197">
        <v>53</v>
      </c>
      <c r="B197" s="2">
        <v>22.22222</v>
      </c>
      <c r="C197" s="2">
        <f t="shared" ref="C197:C260" si="3">A197*B197</f>
        <v>1177.77766</v>
      </c>
    </row>
    <row r="198" spans="1:3" x14ac:dyDescent="0.25">
      <c r="A198">
        <v>66</v>
      </c>
      <c r="B198" s="2">
        <v>22.22222</v>
      </c>
      <c r="C198" s="2">
        <f t="shared" si="3"/>
        <v>1466.66652</v>
      </c>
    </row>
    <row r="199" spans="1:3" x14ac:dyDescent="0.25">
      <c r="A199">
        <v>43</v>
      </c>
      <c r="B199" s="2">
        <v>22.22222</v>
      </c>
      <c r="C199" s="2">
        <f t="shared" si="3"/>
        <v>955.55546000000004</v>
      </c>
    </row>
    <row r="200" spans="1:3" x14ac:dyDescent="0.25">
      <c r="A200">
        <v>57</v>
      </c>
      <c r="B200" s="2">
        <v>22.22222</v>
      </c>
      <c r="C200" s="2">
        <f t="shared" si="3"/>
        <v>1266.6665399999999</v>
      </c>
    </row>
    <row r="201" spans="1:3" x14ac:dyDescent="0.25">
      <c r="A201">
        <v>61</v>
      </c>
      <c r="B201" s="2">
        <v>22.22222</v>
      </c>
      <c r="C201" s="2">
        <f t="shared" si="3"/>
        <v>1355.5554199999999</v>
      </c>
    </row>
    <row r="202" spans="1:3" x14ac:dyDescent="0.25">
      <c r="A202">
        <v>46</v>
      </c>
      <c r="B202" s="2">
        <v>22.22222</v>
      </c>
      <c r="C202" s="2">
        <f t="shared" si="3"/>
        <v>1022.22212</v>
      </c>
    </row>
    <row r="203" spans="1:3" x14ac:dyDescent="0.25">
      <c r="A203">
        <v>80</v>
      </c>
      <c r="B203" s="2">
        <v>22.22222</v>
      </c>
      <c r="C203" s="2">
        <f t="shared" si="3"/>
        <v>1777.7775999999999</v>
      </c>
    </row>
    <row r="204" spans="1:3" x14ac:dyDescent="0.25">
      <c r="A204">
        <v>51</v>
      </c>
      <c r="B204" s="2">
        <v>22.22222</v>
      </c>
      <c r="C204" s="2">
        <f t="shared" si="3"/>
        <v>1133.33322</v>
      </c>
    </row>
    <row r="205" spans="1:3" x14ac:dyDescent="0.25">
      <c r="A205">
        <v>56</v>
      </c>
      <c r="B205" s="2">
        <v>22.22222</v>
      </c>
      <c r="C205" s="2">
        <f t="shared" si="3"/>
        <v>1244.4443200000001</v>
      </c>
    </row>
    <row r="206" spans="1:3" x14ac:dyDescent="0.25">
      <c r="A206">
        <v>61</v>
      </c>
      <c r="B206" s="2">
        <v>22.22222</v>
      </c>
      <c r="C206" s="2">
        <f t="shared" si="3"/>
        <v>1355.5554199999999</v>
      </c>
    </row>
    <row r="207" spans="1:3" x14ac:dyDescent="0.25">
      <c r="A207">
        <v>50</v>
      </c>
      <c r="B207" s="2">
        <v>22.22222</v>
      </c>
      <c r="C207" s="2">
        <f t="shared" si="3"/>
        <v>1111.1110000000001</v>
      </c>
    </row>
    <row r="208" spans="1:3" x14ac:dyDescent="0.25">
      <c r="A208">
        <v>33</v>
      </c>
      <c r="B208" s="2">
        <v>22.22222</v>
      </c>
      <c r="C208" s="2">
        <f t="shared" si="3"/>
        <v>733.33326</v>
      </c>
    </row>
    <row r="209" spans="1:3" x14ac:dyDescent="0.25">
      <c r="A209">
        <v>67</v>
      </c>
      <c r="B209" s="2">
        <v>22.22222</v>
      </c>
      <c r="C209" s="2">
        <f t="shared" si="3"/>
        <v>1488.8887400000001</v>
      </c>
    </row>
    <row r="210" spans="1:3" x14ac:dyDescent="0.25">
      <c r="A210">
        <v>35</v>
      </c>
      <c r="B210" s="2">
        <v>22.22222</v>
      </c>
      <c r="C210" s="2">
        <f t="shared" si="3"/>
        <v>777.77769999999998</v>
      </c>
    </row>
    <row r="211" spans="1:3" x14ac:dyDescent="0.25">
      <c r="A211">
        <v>53</v>
      </c>
      <c r="B211" s="2">
        <v>22.22222</v>
      </c>
      <c r="C211" s="2">
        <f t="shared" si="3"/>
        <v>1177.77766</v>
      </c>
    </row>
    <row r="212" spans="1:3" x14ac:dyDescent="0.25">
      <c r="A212">
        <v>66</v>
      </c>
      <c r="B212" s="2">
        <v>22.22222</v>
      </c>
      <c r="C212" s="2">
        <f t="shared" si="3"/>
        <v>1466.66652</v>
      </c>
    </row>
    <row r="213" spans="1:3" x14ac:dyDescent="0.25">
      <c r="A213">
        <v>55</v>
      </c>
      <c r="B213" s="2">
        <v>22.22222</v>
      </c>
      <c r="C213" s="2">
        <f t="shared" si="3"/>
        <v>1222.2221</v>
      </c>
    </row>
    <row r="214" spans="1:3" x14ac:dyDescent="0.25">
      <c r="A214">
        <v>31</v>
      </c>
      <c r="B214" s="2">
        <v>22.22222</v>
      </c>
      <c r="C214" s="2">
        <f t="shared" si="3"/>
        <v>688.88882000000001</v>
      </c>
    </row>
    <row r="215" spans="1:3" x14ac:dyDescent="0.25">
      <c r="A215">
        <v>48</v>
      </c>
      <c r="B215" s="2">
        <v>22.22222</v>
      </c>
      <c r="C215" s="2">
        <f t="shared" si="3"/>
        <v>1066.6665600000001</v>
      </c>
    </row>
    <row r="216" spans="1:3" x14ac:dyDescent="0.25">
      <c r="A216">
        <v>23</v>
      </c>
      <c r="B216" s="2">
        <v>22.22222</v>
      </c>
      <c r="C216" s="2">
        <f t="shared" si="3"/>
        <v>511.11106000000001</v>
      </c>
    </row>
    <row r="217" spans="1:3" x14ac:dyDescent="0.25">
      <c r="A217">
        <v>63</v>
      </c>
      <c r="B217" s="2">
        <v>22.22222</v>
      </c>
      <c r="C217" s="2">
        <f t="shared" si="3"/>
        <v>1399.9998599999999</v>
      </c>
    </row>
    <row r="218" spans="1:3" x14ac:dyDescent="0.25">
      <c r="A218">
        <v>37</v>
      </c>
      <c r="B218" s="2">
        <v>22.22222</v>
      </c>
      <c r="C218" s="2">
        <f t="shared" si="3"/>
        <v>822.22213999999997</v>
      </c>
    </row>
    <row r="219" spans="1:3" x14ac:dyDescent="0.25">
      <c r="A219">
        <v>30</v>
      </c>
      <c r="B219" s="2">
        <v>22.22222</v>
      </c>
      <c r="C219" s="2">
        <f t="shared" si="3"/>
        <v>666.66660000000002</v>
      </c>
    </row>
    <row r="220" spans="1:3" x14ac:dyDescent="0.25">
      <c r="A220">
        <v>38</v>
      </c>
      <c r="B220" s="2">
        <v>22.22222</v>
      </c>
      <c r="C220" s="2">
        <f t="shared" si="3"/>
        <v>844.44435999999996</v>
      </c>
    </row>
    <row r="221" spans="1:3" x14ac:dyDescent="0.25">
      <c r="A221">
        <v>30</v>
      </c>
      <c r="B221" s="2">
        <v>22.22222</v>
      </c>
      <c r="C221" s="2">
        <f t="shared" si="3"/>
        <v>666.66660000000002</v>
      </c>
    </row>
    <row r="222" spans="1:3" x14ac:dyDescent="0.25">
      <c r="A222">
        <v>70</v>
      </c>
      <c r="B222" s="2">
        <v>22.22222</v>
      </c>
      <c r="C222" s="2">
        <f t="shared" si="3"/>
        <v>1555.5554</v>
      </c>
    </row>
    <row r="223" spans="1:3" x14ac:dyDescent="0.25">
      <c r="A223">
        <v>50</v>
      </c>
      <c r="B223" s="2">
        <v>22.22222</v>
      </c>
      <c r="C223" s="2">
        <f t="shared" si="3"/>
        <v>1111.1110000000001</v>
      </c>
    </row>
    <row r="224" spans="1:3" x14ac:dyDescent="0.25">
      <c r="A224">
        <v>38</v>
      </c>
      <c r="B224" s="2">
        <v>22.22222</v>
      </c>
      <c r="C224" s="2">
        <f t="shared" si="3"/>
        <v>844.44435999999996</v>
      </c>
    </row>
    <row r="225" spans="1:3" x14ac:dyDescent="0.25">
      <c r="A225">
        <v>80</v>
      </c>
      <c r="B225" s="2">
        <v>22.22222</v>
      </c>
      <c r="C225" s="2">
        <f t="shared" si="3"/>
        <v>1777.7775999999999</v>
      </c>
    </row>
    <row r="226" spans="1:3" x14ac:dyDescent="0.25">
      <c r="A226">
        <v>47</v>
      </c>
      <c r="B226" s="2">
        <v>22.22222</v>
      </c>
      <c r="C226" s="2">
        <f t="shared" si="3"/>
        <v>1044.44434</v>
      </c>
    </row>
    <row r="227" spans="1:3" x14ac:dyDescent="0.25">
      <c r="A227">
        <v>86</v>
      </c>
      <c r="B227" s="2">
        <v>22.22222</v>
      </c>
      <c r="C227" s="2">
        <f t="shared" si="3"/>
        <v>1911.1109200000001</v>
      </c>
    </row>
    <row r="228" spans="1:3" x14ac:dyDescent="0.25">
      <c r="A228">
        <v>54</v>
      </c>
      <c r="B228" s="2">
        <v>22.22222</v>
      </c>
      <c r="C228" s="2">
        <f t="shared" si="3"/>
        <v>1199.9998800000001</v>
      </c>
    </row>
    <row r="229" spans="1:3" x14ac:dyDescent="0.25">
      <c r="A229">
        <v>62</v>
      </c>
      <c r="B229" s="2">
        <v>22.22222</v>
      </c>
      <c r="C229" s="2">
        <f t="shared" si="3"/>
        <v>1377.77764</v>
      </c>
    </row>
    <row r="230" spans="1:3" x14ac:dyDescent="0.25">
      <c r="A230">
        <v>57</v>
      </c>
      <c r="B230" s="2">
        <v>22.22222</v>
      </c>
      <c r="C230" s="2">
        <f t="shared" si="3"/>
        <v>1266.6665399999999</v>
      </c>
    </row>
    <row r="231" spans="1:3" x14ac:dyDescent="0.25">
      <c r="A231">
        <v>56</v>
      </c>
      <c r="B231" s="2">
        <v>22.22222</v>
      </c>
      <c r="C231" s="2">
        <f t="shared" si="3"/>
        <v>1244.4443200000001</v>
      </c>
    </row>
    <row r="232" spans="1:3" x14ac:dyDescent="0.25">
      <c r="A232">
        <v>71</v>
      </c>
      <c r="B232" s="2">
        <v>22.22222</v>
      </c>
      <c r="C232" s="2">
        <f t="shared" si="3"/>
        <v>1577.7776200000001</v>
      </c>
    </row>
    <row r="233" spans="1:3" x14ac:dyDescent="0.25">
      <c r="A233">
        <v>59</v>
      </c>
      <c r="B233" s="2">
        <v>22.22222</v>
      </c>
      <c r="C233" s="2">
        <f t="shared" si="3"/>
        <v>1311.1109799999999</v>
      </c>
    </row>
    <row r="234" spans="1:3" x14ac:dyDescent="0.25">
      <c r="A234">
        <v>73</v>
      </c>
      <c r="B234" s="2">
        <v>22.22222</v>
      </c>
      <c r="C234" s="2">
        <f t="shared" si="3"/>
        <v>1622.2220600000001</v>
      </c>
    </row>
    <row r="235" spans="1:3" x14ac:dyDescent="0.25">
      <c r="A235">
        <v>65</v>
      </c>
      <c r="B235" s="2">
        <v>22.22222</v>
      </c>
      <c r="C235" s="2">
        <f t="shared" si="3"/>
        <v>1444.4443000000001</v>
      </c>
    </row>
    <row r="236" spans="1:3" x14ac:dyDescent="0.25">
      <c r="A236">
        <v>56</v>
      </c>
      <c r="B236" s="2">
        <v>22.22222</v>
      </c>
      <c r="C236" s="2">
        <f t="shared" si="3"/>
        <v>1244.4443200000001</v>
      </c>
    </row>
    <row r="237" spans="1:3" x14ac:dyDescent="0.25">
      <c r="A237">
        <v>57</v>
      </c>
      <c r="B237" s="2">
        <v>22.22222</v>
      </c>
      <c r="C237" s="2">
        <f t="shared" si="3"/>
        <v>1266.6665399999999</v>
      </c>
    </row>
    <row r="238" spans="1:3" x14ac:dyDescent="0.25">
      <c r="A238">
        <v>56</v>
      </c>
      <c r="B238" s="2">
        <v>22.22222</v>
      </c>
      <c r="C238" s="2">
        <f t="shared" si="3"/>
        <v>1244.4443200000001</v>
      </c>
    </row>
    <row r="239" spans="1:3" x14ac:dyDescent="0.25">
      <c r="A239">
        <v>56</v>
      </c>
      <c r="B239" s="2">
        <v>22.22222</v>
      </c>
      <c r="C239" s="2">
        <f t="shared" si="3"/>
        <v>1244.4443200000001</v>
      </c>
    </row>
    <row r="240" spans="1:3" x14ac:dyDescent="0.25">
      <c r="A240">
        <v>82</v>
      </c>
      <c r="B240" s="2">
        <v>22.22222</v>
      </c>
      <c r="C240" s="2">
        <f t="shared" si="3"/>
        <v>1822.2220400000001</v>
      </c>
    </row>
    <row r="241" spans="1:3" x14ac:dyDescent="0.25">
      <c r="A241">
        <v>65</v>
      </c>
      <c r="B241" s="2">
        <v>22.22222</v>
      </c>
      <c r="C241" s="2">
        <f t="shared" si="3"/>
        <v>1444.4443000000001</v>
      </c>
    </row>
    <row r="242" spans="1:3" x14ac:dyDescent="0.25">
      <c r="A242">
        <v>65</v>
      </c>
      <c r="B242" s="2">
        <v>22.22222</v>
      </c>
      <c r="C242" s="2">
        <f t="shared" si="3"/>
        <v>1444.4443000000001</v>
      </c>
    </row>
    <row r="243" spans="1:3" x14ac:dyDescent="0.25">
      <c r="A243">
        <v>78</v>
      </c>
      <c r="B243" s="2">
        <v>22.22222</v>
      </c>
      <c r="C243" s="2">
        <f t="shared" si="3"/>
        <v>1733.3331599999999</v>
      </c>
    </row>
    <row r="244" spans="1:3" x14ac:dyDescent="0.25">
      <c r="A244">
        <v>52</v>
      </c>
      <c r="B244" s="2">
        <v>22.22222</v>
      </c>
      <c r="C244" s="2">
        <f t="shared" si="3"/>
        <v>1155.5554400000001</v>
      </c>
    </row>
    <row r="245" spans="1:3" x14ac:dyDescent="0.25">
      <c r="A245">
        <v>28</v>
      </c>
      <c r="B245" s="2">
        <v>22.22222</v>
      </c>
      <c r="C245" s="2">
        <f t="shared" si="3"/>
        <v>622.22216000000003</v>
      </c>
    </row>
    <row r="246" spans="1:3" x14ac:dyDescent="0.25">
      <c r="A246">
        <v>38</v>
      </c>
      <c r="B246" s="2">
        <v>22.22222</v>
      </c>
      <c r="C246" s="2">
        <f t="shared" si="3"/>
        <v>844.44435999999996</v>
      </c>
    </row>
    <row r="247" spans="1:3" x14ac:dyDescent="0.25">
      <c r="A247">
        <v>72</v>
      </c>
      <c r="B247" s="2">
        <v>22.22222</v>
      </c>
      <c r="C247" s="2">
        <f t="shared" si="3"/>
        <v>1599.9998399999999</v>
      </c>
    </row>
    <row r="248" spans="1:3" x14ac:dyDescent="0.25">
      <c r="A248">
        <v>40</v>
      </c>
      <c r="B248" s="2">
        <v>22.22222</v>
      </c>
      <c r="C248" s="2">
        <f t="shared" si="3"/>
        <v>888.88879999999995</v>
      </c>
    </row>
    <row r="249" spans="1:3" x14ac:dyDescent="0.25">
      <c r="A249">
        <v>69</v>
      </c>
      <c r="B249" s="2">
        <v>22.22222</v>
      </c>
      <c r="C249" s="2">
        <f t="shared" si="3"/>
        <v>1533.3331800000001</v>
      </c>
    </row>
    <row r="250" spans="1:3" x14ac:dyDescent="0.25">
      <c r="A250">
        <v>34</v>
      </c>
      <c r="B250" s="2">
        <v>22.22222</v>
      </c>
      <c r="C250" s="2">
        <f t="shared" si="3"/>
        <v>755.55547999999999</v>
      </c>
    </row>
    <row r="251" spans="1:3" x14ac:dyDescent="0.25">
      <c r="A251">
        <v>53</v>
      </c>
      <c r="B251" s="2">
        <v>22.22222</v>
      </c>
      <c r="C251" s="2">
        <f t="shared" si="3"/>
        <v>1177.77766</v>
      </c>
    </row>
    <row r="252" spans="1:3" x14ac:dyDescent="0.25">
      <c r="A252">
        <v>51</v>
      </c>
      <c r="B252" s="2">
        <v>22.22222</v>
      </c>
      <c r="C252" s="2">
        <f t="shared" si="3"/>
        <v>1133.33322</v>
      </c>
    </row>
    <row r="253" spans="1:3" x14ac:dyDescent="0.25">
      <c r="A253">
        <v>72</v>
      </c>
      <c r="B253" s="2">
        <v>22.22222</v>
      </c>
      <c r="C253" s="2">
        <f t="shared" si="3"/>
        <v>1599.9998399999999</v>
      </c>
    </row>
    <row r="254" spans="1:3" x14ac:dyDescent="0.25">
      <c r="A254">
        <v>73</v>
      </c>
      <c r="B254" s="2">
        <v>22.22222</v>
      </c>
      <c r="C254" s="2">
        <f t="shared" si="3"/>
        <v>1622.2220600000001</v>
      </c>
    </row>
    <row r="255" spans="1:3" x14ac:dyDescent="0.25">
      <c r="A255">
        <v>63</v>
      </c>
      <c r="B255" s="2">
        <v>22.22222</v>
      </c>
      <c r="C255" s="2">
        <f t="shared" si="3"/>
        <v>1399.9998599999999</v>
      </c>
    </row>
    <row r="256" spans="1:3" x14ac:dyDescent="0.25">
      <c r="A256">
        <v>56</v>
      </c>
      <c r="B256" s="2">
        <v>22.22222</v>
      </c>
      <c r="C256" s="2">
        <f t="shared" si="3"/>
        <v>1244.4443200000001</v>
      </c>
    </row>
    <row r="257" spans="1:3" x14ac:dyDescent="0.25">
      <c r="A257">
        <v>56</v>
      </c>
      <c r="B257" s="2">
        <v>22.22222</v>
      </c>
      <c r="C257" s="2">
        <f t="shared" si="3"/>
        <v>1244.4443200000001</v>
      </c>
    </row>
    <row r="258" spans="1:3" x14ac:dyDescent="0.25">
      <c r="A258">
        <v>28</v>
      </c>
      <c r="B258" s="2">
        <v>22.22222</v>
      </c>
      <c r="C258" s="2">
        <f t="shared" si="3"/>
        <v>622.22216000000003</v>
      </c>
    </row>
    <row r="259" spans="1:3" x14ac:dyDescent="0.25">
      <c r="A259">
        <v>42</v>
      </c>
      <c r="B259" s="2">
        <v>22.22222</v>
      </c>
      <c r="C259" s="2">
        <f t="shared" si="3"/>
        <v>933.33324000000005</v>
      </c>
    </row>
    <row r="260" spans="1:3" x14ac:dyDescent="0.25">
      <c r="A260">
        <v>71</v>
      </c>
      <c r="B260" s="2">
        <v>22.22222</v>
      </c>
      <c r="C260" s="2">
        <f t="shared" si="3"/>
        <v>1577.7776200000001</v>
      </c>
    </row>
    <row r="261" spans="1:3" x14ac:dyDescent="0.25">
      <c r="A261">
        <v>65</v>
      </c>
      <c r="B261" s="2">
        <v>22.22222</v>
      </c>
      <c r="C261" s="2">
        <f t="shared" ref="C261:C285" si="4">A261*B261</f>
        <v>1444.4443000000001</v>
      </c>
    </row>
    <row r="262" spans="1:3" x14ac:dyDescent="0.25">
      <c r="A262">
        <v>44</v>
      </c>
      <c r="B262" s="2">
        <v>22.22222</v>
      </c>
      <c r="C262" s="2">
        <f t="shared" si="4"/>
        <v>977.77768000000003</v>
      </c>
    </row>
    <row r="263" spans="1:3" x14ac:dyDescent="0.25">
      <c r="A263">
        <v>52</v>
      </c>
      <c r="B263" s="2">
        <v>22.22222</v>
      </c>
      <c r="C263" s="2">
        <f t="shared" si="4"/>
        <v>1155.5554400000001</v>
      </c>
    </row>
    <row r="264" spans="1:3" x14ac:dyDescent="0.25">
      <c r="A264">
        <v>61</v>
      </c>
      <c r="B264" s="2">
        <v>22.22222</v>
      </c>
      <c r="C264" s="2">
        <f t="shared" si="4"/>
        <v>1355.5554199999999</v>
      </c>
    </row>
    <row r="265" spans="1:3" x14ac:dyDescent="0.25">
      <c r="A265">
        <v>28</v>
      </c>
      <c r="B265" s="2">
        <v>22.22222</v>
      </c>
      <c r="C265" s="2">
        <f t="shared" si="4"/>
        <v>622.22216000000003</v>
      </c>
    </row>
    <row r="266" spans="1:3" x14ac:dyDescent="0.25">
      <c r="A266">
        <v>82</v>
      </c>
      <c r="B266" s="2">
        <v>22.22222</v>
      </c>
      <c r="C266" s="2">
        <f t="shared" si="4"/>
        <v>1822.2220400000001</v>
      </c>
    </row>
    <row r="267" spans="1:3" x14ac:dyDescent="0.25">
      <c r="A267">
        <v>33</v>
      </c>
      <c r="B267" s="2">
        <v>22.22222</v>
      </c>
      <c r="C267" s="2">
        <f t="shared" si="4"/>
        <v>733.33326</v>
      </c>
    </row>
    <row r="268" spans="1:3" x14ac:dyDescent="0.25">
      <c r="A268">
        <v>50</v>
      </c>
      <c r="B268" s="2">
        <v>22.22222</v>
      </c>
      <c r="C268" s="2">
        <f t="shared" si="4"/>
        <v>1111.1110000000001</v>
      </c>
    </row>
    <row r="269" spans="1:3" x14ac:dyDescent="0.25">
      <c r="A269">
        <v>32</v>
      </c>
      <c r="B269" s="2">
        <v>22.22222</v>
      </c>
      <c r="C269" s="2">
        <f t="shared" si="4"/>
        <v>711.11104</v>
      </c>
    </row>
    <row r="270" spans="1:3" x14ac:dyDescent="0.25">
      <c r="A270">
        <v>32</v>
      </c>
      <c r="B270" s="2">
        <v>22.22222</v>
      </c>
      <c r="C270" s="2">
        <f t="shared" si="4"/>
        <v>711.11104</v>
      </c>
    </row>
    <row r="271" spans="1:3" x14ac:dyDescent="0.25">
      <c r="A271">
        <v>59</v>
      </c>
      <c r="B271" s="2">
        <v>22.22222</v>
      </c>
      <c r="C271" s="2">
        <f t="shared" si="4"/>
        <v>1311.1109799999999</v>
      </c>
    </row>
    <row r="272" spans="1:3" x14ac:dyDescent="0.25">
      <c r="A272">
        <v>66</v>
      </c>
      <c r="B272" s="2">
        <v>22.22222</v>
      </c>
      <c r="C272" s="2">
        <f t="shared" si="4"/>
        <v>1466.66652</v>
      </c>
    </row>
    <row r="273" spans="1:3" x14ac:dyDescent="0.25">
      <c r="A273">
        <v>62</v>
      </c>
      <c r="B273" s="2">
        <v>22.22222</v>
      </c>
      <c r="C273" s="2">
        <f t="shared" si="4"/>
        <v>1377.77764</v>
      </c>
    </row>
    <row r="274" spans="1:3" x14ac:dyDescent="0.25">
      <c r="A274">
        <v>71</v>
      </c>
      <c r="B274" s="2">
        <v>22.22222</v>
      </c>
      <c r="C274" s="2">
        <f t="shared" si="4"/>
        <v>1577.7776200000001</v>
      </c>
    </row>
    <row r="275" spans="1:3" x14ac:dyDescent="0.25">
      <c r="A275">
        <v>55</v>
      </c>
      <c r="B275" s="2">
        <v>22.22222</v>
      </c>
      <c r="C275" s="2">
        <f t="shared" si="4"/>
        <v>1222.2221</v>
      </c>
    </row>
    <row r="276" spans="1:3" x14ac:dyDescent="0.25">
      <c r="A276">
        <v>30</v>
      </c>
      <c r="B276" s="2">
        <v>22.22222</v>
      </c>
      <c r="C276" s="2">
        <f t="shared" si="4"/>
        <v>666.66660000000002</v>
      </c>
    </row>
    <row r="277" spans="1:3" x14ac:dyDescent="0.25">
      <c r="A277">
        <v>56</v>
      </c>
      <c r="B277" s="2">
        <v>22.22222</v>
      </c>
      <c r="C277" s="2">
        <f t="shared" si="4"/>
        <v>1244.4443200000001</v>
      </c>
    </row>
    <row r="278" spans="1:3" x14ac:dyDescent="0.25">
      <c r="A278">
        <v>55</v>
      </c>
      <c r="B278" s="2">
        <v>22.22222</v>
      </c>
      <c r="C278" s="2">
        <f t="shared" si="4"/>
        <v>1222.2221</v>
      </c>
    </row>
    <row r="279" spans="1:3" x14ac:dyDescent="0.25">
      <c r="A279">
        <v>67</v>
      </c>
      <c r="B279" s="2">
        <v>22.22222</v>
      </c>
      <c r="C279" s="2">
        <f t="shared" si="4"/>
        <v>1488.8887400000001</v>
      </c>
    </row>
    <row r="280" spans="1:3" x14ac:dyDescent="0.25">
      <c r="A280">
        <v>75</v>
      </c>
      <c r="B280" s="2">
        <v>22.22222</v>
      </c>
      <c r="C280" s="2">
        <f t="shared" si="4"/>
        <v>1666.6665</v>
      </c>
    </row>
    <row r="281" spans="1:3" x14ac:dyDescent="0.25">
      <c r="A281">
        <v>60</v>
      </c>
      <c r="B281" s="2">
        <v>22.22222</v>
      </c>
      <c r="C281" s="2">
        <f t="shared" si="4"/>
        <v>1333.3332</v>
      </c>
    </row>
    <row r="282" spans="1:3" x14ac:dyDescent="0.25">
      <c r="A282">
        <v>50</v>
      </c>
      <c r="B282" s="2">
        <v>22.22222</v>
      </c>
      <c r="C282" s="2">
        <f t="shared" si="4"/>
        <v>1111.1110000000001</v>
      </c>
    </row>
    <row r="283" spans="1:3" x14ac:dyDescent="0.25">
      <c r="A283">
        <v>33</v>
      </c>
      <c r="B283" s="2">
        <v>22.22222</v>
      </c>
      <c r="C283" s="2">
        <f t="shared" si="4"/>
        <v>733.33326</v>
      </c>
    </row>
    <row r="284" spans="1:3" x14ac:dyDescent="0.25">
      <c r="A284">
        <v>66</v>
      </c>
      <c r="B284" s="2">
        <v>22.22222</v>
      </c>
      <c r="C284" s="2">
        <f t="shared" si="4"/>
        <v>1466.66652</v>
      </c>
    </row>
    <row r="285" spans="1:3" x14ac:dyDescent="0.25">
      <c r="A285">
        <v>61</v>
      </c>
      <c r="B285" s="2">
        <v>22.22222</v>
      </c>
      <c r="C285" s="2">
        <f t="shared" si="4"/>
        <v>1355.5554199999999</v>
      </c>
    </row>
    <row r="286" spans="1:3" x14ac:dyDescent="0.25">
      <c r="A286">
        <f>COUNT(A5:A285)</f>
        <v>281</v>
      </c>
      <c r="B286" s="2"/>
      <c r="C286" s="2">
        <f>_xlfn.STDEV.P(C5:C285)</f>
        <v>343.743980851625</v>
      </c>
    </row>
    <row r="287" spans="1:3" x14ac:dyDescent="0.25">
      <c r="B287" s="2"/>
      <c r="C287" s="2"/>
    </row>
    <row r="288" spans="1:3" x14ac:dyDescent="0.25">
      <c r="B288" s="2"/>
      <c r="C288" s="2"/>
    </row>
    <row r="289" spans="1:6" x14ac:dyDescent="0.25">
      <c r="A289" s="2" t="s">
        <v>7</v>
      </c>
      <c r="B289" s="2">
        <v>281</v>
      </c>
      <c r="C289" s="2"/>
    </row>
    <row r="290" spans="1:6" x14ac:dyDescent="0.25">
      <c r="A290" s="2" t="s">
        <v>203</v>
      </c>
      <c r="B290" s="2">
        <v>1160.6959999999999</v>
      </c>
      <c r="C290" s="2"/>
    </row>
    <row r="291" spans="1:6" x14ac:dyDescent="0.25">
      <c r="A291" s="2" t="s">
        <v>10</v>
      </c>
      <c r="B291" s="2">
        <v>1199.999</v>
      </c>
      <c r="C291" s="2"/>
    </row>
    <row r="292" spans="1:6" x14ac:dyDescent="0.25">
      <c r="A292" s="2" t="s">
        <v>11</v>
      </c>
      <c r="B292" s="2">
        <v>343.74400000000003</v>
      </c>
      <c r="C292" s="2"/>
    </row>
    <row r="293" spans="1:6" x14ac:dyDescent="0.25">
      <c r="B293" s="2"/>
      <c r="C293" s="2"/>
    </row>
    <row r="294" spans="1:6" x14ac:dyDescent="0.25">
      <c r="B294" s="2"/>
      <c r="C294" s="2"/>
    </row>
    <row r="295" spans="1:6" x14ac:dyDescent="0.25">
      <c r="A295">
        <v>18</v>
      </c>
      <c r="B295" s="2">
        <v>22.22222</v>
      </c>
      <c r="C295" s="2">
        <f t="shared" ref="C295:C358" si="5">A295*B295</f>
        <v>399.99995999999999</v>
      </c>
      <c r="E295">
        <v>300</v>
      </c>
      <c r="F295">
        <v>1</v>
      </c>
    </row>
    <row r="296" spans="1:6" x14ac:dyDescent="0.25">
      <c r="A296">
        <v>19</v>
      </c>
      <c r="B296" s="2">
        <v>22.22222</v>
      </c>
      <c r="C296" s="2">
        <f t="shared" si="5"/>
        <v>422.22217999999998</v>
      </c>
      <c r="E296">
        <v>400</v>
      </c>
      <c r="F296">
        <v>2</v>
      </c>
    </row>
    <row r="297" spans="1:6" x14ac:dyDescent="0.25">
      <c r="A297">
        <v>21</v>
      </c>
      <c r="B297" s="2">
        <v>22.22222</v>
      </c>
      <c r="C297" s="2">
        <f t="shared" si="5"/>
        <v>466.66662000000002</v>
      </c>
    </row>
    <row r="298" spans="1:6" x14ac:dyDescent="0.25">
      <c r="A298">
        <v>23</v>
      </c>
      <c r="B298" s="2">
        <v>22.22222</v>
      </c>
      <c r="C298" s="2">
        <f t="shared" si="5"/>
        <v>511.11106000000001</v>
      </c>
    </row>
    <row r="299" spans="1:6" x14ac:dyDescent="0.25">
      <c r="A299">
        <v>23</v>
      </c>
      <c r="B299" s="2">
        <v>22.22222</v>
      </c>
      <c r="C299" s="2">
        <f t="shared" si="5"/>
        <v>511.11106000000001</v>
      </c>
    </row>
    <row r="300" spans="1:6" x14ac:dyDescent="0.25">
      <c r="A300">
        <v>23</v>
      </c>
      <c r="B300" s="2">
        <v>22.22222</v>
      </c>
      <c r="C300" s="2">
        <f t="shared" si="5"/>
        <v>511.11106000000001</v>
      </c>
    </row>
    <row r="301" spans="1:6" x14ac:dyDescent="0.25">
      <c r="A301">
        <v>25</v>
      </c>
      <c r="B301" s="2">
        <v>22.22222</v>
      </c>
      <c r="C301" s="2">
        <f t="shared" si="5"/>
        <v>555.55550000000005</v>
      </c>
    </row>
    <row r="302" spans="1:6" x14ac:dyDescent="0.25">
      <c r="A302">
        <v>25</v>
      </c>
      <c r="B302" s="2">
        <v>22.22222</v>
      </c>
      <c r="C302" s="2">
        <f t="shared" si="5"/>
        <v>555.55550000000005</v>
      </c>
    </row>
    <row r="303" spans="1:6" x14ac:dyDescent="0.25">
      <c r="A303">
        <v>25</v>
      </c>
      <c r="B303" s="2">
        <v>22.22222</v>
      </c>
      <c r="C303" s="2">
        <f t="shared" si="5"/>
        <v>555.55550000000005</v>
      </c>
    </row>
    <row r="304" spans="1:6" x14ac:dyDescent="0.25">
      <c r="A304">
        <v>25</v>
      </c>
      <c r="B304" s="2">
        <v>22.22222</v>
      </c>
      <c r="C304" s="2">
        <f t="shared" si="5"/>
        <v>555.55550000000005</v>
      </c>
    </row>
    <row r="305" spans="1:6" x14ac:dyDescent="0.25">
      <c r="A305">
        <v>25</v>
      </c>
      <c r="B305" s="2">
        <v>22.22222</v>
      </c>
      <c r="C305" s="2">
        <f t="shared" si="5"/>
        <v>555.55550000000005</v>
      </c>
    </row>
    <row r="306" spans="1:6" x14ac:dyDescent="0.25">
      <c r="A306">
        <v>26</v>
      </c>
      <c r="B306" s="2">
        <v>22.22222</v>
      </c>
      <c r="C306" s="2">
        <f t="shared" si="5"/>
        <v>577.77772000000004</v>
      </c>
    </row>
    <row r="307" spans="1:6" x14ac:dyDescent="0.25">
      <c r="A307">
        <v>26</v>
      </c>
      <c r="B307" s="2">
        <v>22.22222</v>
      </c>
      <c r="C307" s="2">
        <f t="shared" si="5"/>
        <v>577.77772000000004</v>
      </c>
    </row>
    <row r="308" spans="1:6" x14ac:dyDescent="0.25">
      <c r="A308">
        <v>27</v>
      </c>
      <c r="B308" s="2">
        <v>22.22222</v>
      </c>
      <c r="C308" s="2">
        <f t="shared" si="5"/>
        <v>599.99994000000004</v>
      </c>
    </row>
    <row r="309" spans="1:6" x14ac:dyDescent="0.25">
      <c r="A309">
        <v>27</v>
      </c>
      <c r="B309" s="2">
        <v>22.22222</v>
      </c>
      <c r="C309" s="2">
        <f t="shared" si="5"/>
        <v>599.99994000000004</v>
      </c>
    </row>
    <row r="310" spans="1:6" x14ac:dyDescent="0.25">
      <c r="A310">
        <v>27</v>
      </c>
      <c r="B310" s="2">
        <v>22.22222</v>
      </c>
      <c r="C310" s="2">
        <f t="shared" si="5"/>
        <v>599.99994000000004</v>
      </c>
    </row>
    <row r="311" spans="1:6" x14ac:dyDescent="0.25">
      <c r="A311">
        <v>27</v>
      </c>
      <c r="B311" s="2">
        <v>22.22222</v>
      </c>
      <c r="C311" s="2">
        <f t="shared" si="5"/>
        <v>599.99994000000004</v>
      </c>
      <c r="E311">
        <v>500</v>
      </c>
      <c r="F311">
        <v>14</v>
      </c>
    </row>
    <row r="312" spans="1:6" x14ac:dyDescent="0.25">
      <c r="A312">
        <v>28</v>
      </c>
      <c r="B312" s="2">
        <v>22.22222</v>
      </c>
      <c r="C312" s="2">
        <f t="shared" si="5"/>
        <v>622.22216000000003</v>
      </c>
      <c r="E312" t="s">
        <v>86</v>
      </c>
    </row>
    <row r="313" spans="1:6" x14ac:dyDescent="0.25">
      <c r="A313">
        <v>28</v>
      </c>
      <c r="B313" s="2">
        <v>22.22222</v>
      </c>
      <c r="C313" s="2">
        <f t="shared" si="5"/>
        <v>622.22216000000003</v>
      </c>
      <c r="E313">
        <f>311-297</f>
        <v>14</v>
      </c>
    </row>
    <row r="314" spans="1:6" x14ac:dyDescent="0.25">
      <c r="A314">
        <v>28</v>
      </c>
      <c r="B314" s="2">
        <v>22.22222</v>
      </c>
      <c r="C314" s="2">
        <f t="shared" si="5"/>
        <v>622.22216000000003</v>
      </c>
    </row>
    <row r="315" spans="1:6" x14ac:dyDescent="0.25">
      <c r="A315">
        <v>28</v>
      </c>
      <c r="B315" s="2">
        <v>22.22222</v>
      </c>
      <c r="C315" s="2">
        <f t="shared" si="5"/>
        <v>622.22216000000003</v>
      </c>
    </row>
    <row r="316" spans="1:6" x14ac:dyDescent="0.25">
      <c r="A316">
        <v>28</v>
      </c>
      <c r="B316" s="2">
        <v>22.22222</v>
      </c>
      <c r="C316" s="2">
        <f t="shared" si="5"/>
        <v>622.22216000000003</v>
      </c>
    </row>
    <row r="317" spans="1:6" x14ac:dyDescent="0.25">
      <c r="A317">
        <v>29</v>
      </c>
      <c r="B317" s="2">
        <v>22.22222</v>
      </c>
      <c r="C317" s="2">
        <f t="shared" si="5"/>
        <v>644.44438000000002</v>
      </c>
    </row>
    <row r="318" spans="1:6" x14ac:dyDescent="0.25">
      <c r="A318">
        <v>29</v>
      </c>
      <c r="B318" s="2">
        <v>22.22222</v>
      </c>
      <c r="C318" s="2">
        <f t="shared" si="5"/>
        <v>644.44438000000002</v>
      </c>
    </row>
    <row r="319" spans="1:6" x14ac:dyDescent="0.25">
      <c r="A319">
        <v>29</v>
      </c>
      <c r="B319" s="2">
        <v>22.22222</v>
      </c>
      <c r="C319" s="2">
        <f t="shared" si="5"/>
        <v>644.44438000000002</v>
      </c>
    </row>
    <row r="320" spans="1:6" x14ac:dyDescent="0.25">
      <c r="A320">
        <v>30</v>
      </c>
      <c r="B320" s="2">
        <v>22.22222</v>
      </c>
      <c r="C320" s="2">
        <f t="shared" si="5"/>
        <v>666.66660000000002</v>
      </c>
    </row>
    <row r="321" spans="1:6" x14ac:dyDescent="0.25">
      <c r="A321">
        <v>30</v>
      </c>
      <c r="B321" s="2">
        <v>22.22222</v>
      </c>
      <c r="C321" s="2">
        <f t="shared" si="5"/>
        <v>666.66660000000002</v>
      </c>
    </row>
    <row r="322" spans="1:6" x14ac:dyDescent="0.25">
      <c r="A322">
        <v>30</v>
      </c>
      <c r="B322" s="2">
        <v>22.22222</v>
      </c>
      <c r="C322" s="2">
        <f t="shared" si="5"/>
        <v>666.66660000000002</v>
      </c>
    </row>
    <row r="323" spans="1:6" x14ac:dyDescent="0.25">
      <c r="A323">
        <v>30</v>
      </c>
      <c r="B323" s="2">
        <v>22.22222</v>
      </c>
      <c r="C323" s="2">
        <f t="shared" si="5"/>
        <v>666.66660000000002</v>
      </c>
    </row>
    <row r="324" spans="1:6" x14ac:dyDescent="0.25">
      <c r="A324">
        <v>30</v>
      </c>
      <c r="B324" s="2">
        <v>22.22222</v>
      </c>
      <c r="C324" s="2">
        <f t="shared" si="5"/>
        <v>666.66660000000002</v>
      </c>
    </row>
    <row r="325" spans="1:6" x14ac:dyDescent="0.25">
      <c r="A325">
        <v>30</v>
      </c>
      <c r="B325" s="2">
        <v>22.22222</v>
      </c>
      <c r="C325" s="2">
        <f t="shared" si="5"/>
        <v>666.66660000000002</v>
      </c>
    </row>
    <row r="326" spans="1:6" x14ac:dyDescent="0.25">
      <c r="A326">
        <v>31</v>
      </c>
      <c r="B326" s="2">
        <v>22.22222</v>
      </c>
      <c r="C326" s="2">
        <f t="shared" si="5"/>
        <v>688.88882000000001</v>
      </c>
    </row>
    <row r="327" spans="1:6" x14ac:dyDescent="0.25">
      <c r="A327">
        <v>31</v>
      </c>
      <c r="B327" s="2">
        <v>22.22222</v>
      </c>
      <c r="C327" s="2">
        <f t="shared" si="5"/>
        <v>688.88882000000001</v>
      </c>
    </row>
    <row r="328" spans="1:6" x14ac:dyDescent="0.25">
      <c r="A328">
        <v>31</v>
      </c>
      <c r="B328" s="2">
        <v>22.22222</v>
      </c>
      <c r="C328" s="2">
        <f t="shared" si="5"/>
        <v>688.88882000000001</v>
      </c>
    </row>
    <row r="329" spans="1:6" x14ac:dyDescent="0.25">
      <c r="A329">
        <v>31</v>
      </c>
      <c r="B329" s="2">
        <v>22.22222</v>
      </c>
      <c r="C329" s="2">
        <f t="shared" si="5"/>
        <v>688.88882000000001</v>
      </c>
    </row>
    <row r="330" spans="1:6" x14ac:dyDescent="0.25">
      <c r="A330">
        <v>31</v>
      </c>
      <c r="B330" s="2">
        <v>22.22222</v>
      </c>
      <c r="C330" s="2">
        <f t="shared" si="5"/>
        <v>688.88882000000001</v>
      </c>
    </row>
    <row r="331" spans="1:6" x14ac:dyDescent="0.25">
      <c r="A331">
        <v>31</v>
      </c>
      <c r="B331" s="2">
        <v>22.22222</v>
      </c>
      <c r="C331" s="2">
        <f t="shared" si="5"/>
        <v>688.88882000000001</v>
      </c>
    </row>
    <row r="332" spans="1:6" x14ac:dyDescent="0.25">
      <c r="A332">
        <v>31</v>
      </c>
      <c r="B332" s="2">
        <v>22.22222</v>
      </c>
      <c r="C332" s="2">
        <f t="shared" si="5"/>
        <v>688.88882000000001</v>
      </c>
    </row>
    <row r="333" spans="1:6" x14ac:dyDescent="0.25">
      <c r="A333">
        <v>31</v>
      </c>
      <c r="B333" s="2">
        <v>22.22222</v>
      </c>
      <c r="C333" s="2">
        <f t="shared" si="5"/>
        <v>688.88882000000001</v>
      </c>
    </row>
    <row r="334" spans="1:6" x14ac:dyDescent="0.25">
      <c r="A334">
        <v>31</v>
      </c>
      <c r="B334" s="2">
        <v>22.22222</v>
      </c>
      <c r="C334" s="2">
        <f t="shared" si="5"/>
        <v>688.88882000000001</v>
      </c>
    </row>
    <row r="335" spans="1:6" x14ac:dyDescent="0.25">
      <c r="A335">
        <v>31</v>
      </c>
      <c r="B335" s="2">
        <v>22.22222</v>
      </c>
      <c r="C335" s="2">
        <f t="shared" si="5"/>
        <v>688.88882000000001</v>
      </c>
      <c r="E335">
        <v>600</v>
      </c>
      <c r="F335">
        <v>24</v>
      </c>
    </row>
    <row r="336" spans="1:6" x14ac:dyDescent="0.25">
      <c r="A336">
        <v>32</v>
      </c>
      <c r="B336" s="2">
        <v>22.22222</v>
      </c>
      <c r="C336" s="2">
        <f t="shared" si="5"/>
        <v>711.11104</v>
      </c>
      <c r="E336" t="s">
        <v>87</v>
      </c>
    </row>
    <row r="337" spans="1:5" x14ac:dyDescent="0.25">
      <c r="A337">
        <v>32</v>
      </c>
      <c r="B337" s="2">
        <v>22.22222</v>
      </c>
      <c r="C337" s="2">
        <f t="shared" si="5"/>
        <v>711.11104</v>
      </c>
      <c r="E337">
        <f>335-311</f>
        <v>24</v>
      </c>
    </row>
    <row r="338" spans="1:5" x14ac:dyDescent="0.25">
      <c r="A338">
        <v>32</v>
      </c>
      <c r="B338" s="2">
        <v>22.22222</v>
      </c>
      <c r="C338" s="2">
        <f t="shared" si="5"/>
        <v>711.11104</v>
      </c>
    </row>
    <row r="339" spans="1:5" x14ac:dyDescent="0.25">
      <c r="A339">
        <v>32</v>
      </c>
      <c r="B339" s="2">
        <v>22.22222</v>
      </c>
      <c r="C339" s="2">
        <f t="shared" si="5"/>
        <v>711.11104</v>
      </c>
    </row>
    <row r="340" spans="1:5" x14ac:dyDescent="0.25">
      <c r="A340">
        <v>33</v>
      </c>
      <c r="B340" s="2">
        <v>22.22222</v>
      </c>
      <c r="C340" s="2">
        <f t="shared" si="5"/>
        <v>733.33326</v>
      </c>
    </row>
    <row r="341" spans="1:5" x14ac:dyDescent="0.25">
      <c r="A341">
        <v>33</v>
      </c>
      <c r="B341" s="2">
        <v>22.22222</v>
      </c>
      <c r="C341" s="2">
        <f t="shared" si="5"/>
        <v>733.33326</v>
      </c>
    </row>
    <row r="342" spans="1:5" x14ac:dyDescent="0.25">
      <c r="A342">
        <v>33</v>
      </c>
      <c r="B342" s="2">
        <v>22.22222</v>
      </c>
      <c r="C342" s="2">
        <f t="shared" si="5"/>
        <v>733.33326</v>
      </c>
    </row>
    <row r="343" spans="1:5" x14ac:dyDescent="0.25">
      <c r="A343">
        <v>33</v>
      </c>
      <c r="B343" s="2">
        <v>22.22222</v>
      </c>
      <c r="C343" s="2">
        <f t="shared" si="5"/>
        <v>733.33326</v>
      </c>
    </row>
    <row r="344" spans="1:5" x14ac:dyDescent="0.25">
      <c r="A344">
        <v>34</v>
      </c>
      <c r="B344" s="2">
        <v>22.22222</v>
      </c>
      <c r="C344" s="2">
        <f t="shared" si="5"/>
        <v>755.55547999999999</v>
      </c>
    </row>
    <row r="345" spans="1:5" x14ac:dyDescent="0.25">
      <c r="A345">
        <v>34</v>
      </c>
      <c r="B345" s="2">
        <v>22.22222</v>
      </c>
      <c r="C345" s="2">
        <f t="shared" si="5"/>
        <v>755.55547999999999</v>
      </c>
    </row>
    <row r="346" spans="1:5" x14ac:dyDescent="0.25">
      <c r="A346">
        <v>34</v>
      </c>
      <c r="B346" s="2">
        <v>22.22222</v>
      </c>
      <c r="C346" s="2">
        <f t="shared" si="5"/>
        <v>755.55547999999999</v>
      </c>
    </row>
    <row r="347" spans="1:5" x14ac:dyDescent="0.25">
      <c r="A347">
        <v>35</v>
      </c>
      <c r="B347" s="2">
        <v>22.22222</v>
      </c>
      <c r="C347" s="2">
        <f t="shared" si="5"/>
        <v>777.77769999999998</v>
      </c>
    </row>
    <row r="348" spans="1:5" x14ac:dyDescent="0.25">
      <c r="A348">
        <v>35</v>
      </c>
      <c r="B348" s="2">
        <v>22.22222</v>
      </c>
      <c r="C348" s="2">
        <f t="shared" si="5"/>
        <v>777.77769999999998</v>
      </c>
    </row>
    <row r="349" spans="1:5" x14ac:dyDescent="0.25">
      <c r="A349">
        <v>36</v>
      </c>
      <c r="B349" s="2">
        <v>22.22222</v>
      </c>
      <c r="C349" s="2">
        <f t="shared" si="5"/>
        <v>799.99991999999997</v>
      </c>
    </row>
    <row r="350" spans="1:5" x14ac:dyDescent="0.25">
      <c r="A350">
        <v>36</v>
      </c>
      <c r="B350" s="2">
        <v>22.22222</v>
      </c>
      <c r="C350" s="2">
        <f t="shared" si="5"/>
        <v>799.99991999999997</v>
      </c>
    </row>
    <row r="351" spans="1:5" x14ac:dyDescent="0.25">
      <c r="A351">
        <v>36</v>
      </c>
      <c r="B351" s="2">
        <v>22.22222</v>
      </c>
      <c r="C351" s="2">
        <f t="shared" si="5"/>
        <v>799.99991999999997</v>
      </c>
    </row>
    <row r="352" spans="1:5" x14ac:dyDescent="0.25">
      <c r="A352">
        <v>36</v>
      </c>
      <c r="B352" s="2">
        <v>22.22222</v>
      </c>
      <c r="C352" s="2">
        <f t="shared" si="5"/>
        <v>799.99991999999997</v>
      </c>
    </row>
    <row r="353" spans="1:6" x14ac:dyDescent="0.25">
      <c r="A353">
        <v>36</v>
      </c>
      <c r="B353" s="2">
        <v>22.22222</v>
      </c>
      <c r="C353" s="2">
        <f t="shared" si="5"/>
        <v>799.99991999999997</v>
      </c>
      <c r="E353">
        <v>700</v>
      </c>
      <c r="F353">
        <v>18</v>
      </c>
    </row>
    <row r="354" spans="1:6" x14ac:dyDescent="0.25">
      <c r="A354">
        <v>37</v>
      </c>
      <c r="B354" s="2">
        <v>22.22222</v>
      </c>
      <c r="C354" s="2">
        <f t="shared" si="5"/>
        <v>822.22213999999997</v>
      </c>
      <c r="E354" t="s">
        <v>88</v>
      </c>
    </row>
    <row r="355" spans="1:6" x14ac:dyDescent="0.25">
      <c r="A355">
        <v>37</v>
      </c>
      <c r="B355" s="2">
        <v>22.22222</v>
      </c>
      <c r="C355" s="2">
        <f t="shared" si="5"/>
        <v>822.22213999999997</v>
      </c>
      <c r="E355">
        <f>353-335</f>
        <v>18</v>
      </c>
    </row>
    <row r="356" spans="1:6" x14ac:dyDescent="0.25">
      <c r="A356">
        <v>38</v>
      </c>
      <c r="B356" s="2">
        <v>22.22222</v>
      </c>
      <c r="C356" s="2">
        <f t="shared" si="5"/>
        <v>844.44435999999996</v>
      </c>
    </row>
    <row r="357" spans="1:6" x14ac:dyDescent="0.25">
      <c r="A357">
        <v>38</v>
      </c>
      <c r="B357" s="2">
        <v>22.22222</v>
      </c>
      <c r="C357" s="2">
        <f t="shared" si="5"/>
        <v>844.44435999999996</v>
      </c>
    </row>
    <row r="358" spans="1:6" x14ac:dyDescent="0.25">
      <c r="A358">
        <v>38</v>
      </c>
      <c r="B358" s="2">
        <v>22.22222</v>
      </c>
      <c r="C358" s="2">
        <f t="shared" si="5"/>
        <v>844.44435999999996</v>
      </c>
    </row>
    <row r="359" spans="1:6" x14ac:dyDescent="0.25">
      <c r="A359">
        <v>38</v>
      </c>
      <c r="B359" s="2">
        <v>22.22222</v>
      </c>
      <c r="C359" s="2">
        <f t="shared" ref="C359:C422" si="6">A359*B359</f>
        <v>844.44435999999996</v>
      </c>
    </row>
    <row r="360" spans="1:6" x14ac:dyDescent="0.25">
      <c r="A360">
        <v>40</v>
      </c>
      <c r="B360" s="2">
        <v>22.22222</v>
      </c>
      <c r="C360" s="2">
        <f t="shared" si="6"/>
        <v>888.88879999999995</v>
      </c>
      <c r="E360">
        <v>800</v>
      </c>
      <c r="F360">
        <v>7</v>
      </c>
    </row>
    <row r="361" spans="1:6" x14ac:dyDescent="0.25">
      <c r="A361">
        <v>41</v>
      </c>
      <c r="B361" s="2">
        <v>22.22222</v>
      </c>
      <c r="C361" s="2">
        <f t="shared" si="6"/>
        <v>911.11102000000005</v>
      </c>
      <c r="E361" t="s">
        <v>89</v>
      </c>
    </row>
    <row r="362" spans="1:6" x14ac:dyDescent="0.25">
      <c r="A362">
        <v>42</v>
      </c>
      <c r="B362" s="2">
        <v>22.22222</v>
      </c>
      <c r="C362" s="2">
        <f t="shared" si="6"/>
        <v>933.33324000000005</v>
      </c>
      <c r="E362">
        <f>360-353</f>
        <v>7</v>
      </c>
    </row>
    <row r="363" spans="1:6" x14ac:dyDescent="0.25">
      <c r="A363">
        <v>42</v>
      </c>
      <c r="B363" s="2">
        <v>22.22222</v>
      </c>
      <c r="C363" s="2">
        <f t="shared" si="6"/>
        <v>933.33324000000005</v>
      </c>
    </row>
    <row r="364" spans="1:6" x14ac:dyDescent="0.25">
      <c r="A364">
        <v>43</v>
      </c>
      <c r="B364" s="2">
        <v>22.22222</v>
      </c>
      <c r="C364" s="2">
        <f t="shared" si="6"/>
        <v>955.55546000000004</v>
      </c>
    </row>
    <row r="365" spans="1:6" x14ac:dyDescent="0.25">
      <c r="A365">
        <v>43</v>
      </c>
      <c r="B365" s="2">
        <v>22.22222</v>
      </c>
      <c r="C365" s="2">
        <f t="shared" si="6"/>
        <v>955.55546000000004</v>
      </c>
    </row>
    <row r="366" spans="1:6" x14ac:dyDescent="0.25">
      <c r="A366">
        <v>43</v>
      </c>
      <c r="B366" s="2">
        <v>22.22222</v>
      </c>
      <c r="C366" s="2">
        <f t="shared" si="6"/>
        <v>955.55546000000004</v>
      </c>
    </row>
    <row r="367" spans="1:6" x14ac:dyDescent="0.25">
      <c r="A367">
        <v>44</v>
      </c>
      <c r="B367" s="2">
        <v>22.22222</v>
      </c>
      <c r="C367" s="2">
        <f t="shared" si="6"/>
        <v>977.77768000000003</v>
      </c>
    </row>
    <row r="368" spans="1:6" x14ac:dyDescent="0.25">
      <c r="A368">
        <v>44</v>
      </c>
      <c r="B368" s="2">
        <v>22.22222</v>
      </c>
      <c r="C368" s="2">
        <f t="shared" si="6"/>
        <v>977.77768000000003</v>
      </c>
    </row>
    <row r="369" spans="1:6" x14ac:dyDescent="0.25">
      <c r="A369">
        <v>44</v>
      </c>
      <c r="B369" s="2">
        <v>22.22222</v>
      </c>
      <c r="C369" s="2">
        <f t="shared" si="6"/>
        <v>977.77768000000003</v>
      </c>
    </row>
    <row r="370" spans="1:6" x14ac:dyDescent="0.25">
      <c r="A370">
        <v>44</v>
      </c>
      <c r="B370" s="2">
        <v>22.22222</v>
      </c>
      <c r="C370" s="2">
        <f t="shared" si="6"/>
        <v>977.77768000000003</v>
      </c>
    </row>
    <row r="371" spans="1:6" x14ac:dyDescent="0.25">
      <c r="A371">
        <v>45</v>
      </c>
      <c r="B371" s="2">
        <v>22.22222</v>
      </c>
      <c r="C371" s="2">
        <f t="shared" si="6"/>
        <v>999.99990000000003</v>
      </c>
    </row>
    <row r="372" spans="1:6" x14ac:dyDescent="0.25">
      <c r="A372">
        <v>45</v>
      </c>
      <c r="B372" s="2">
        <v>22.22222</v>
      </c>
      <c r="C372" s="2">
        <f t="shared" si="6"/>
        <v>999.99990000000003</v>
      </c>
    </row>
    <row r="373" spans="1:6" x14ac:dyDescent="0.25">
      <c r="A373">
        <v>45</v>
      </c>
      <c r="B373" s="2">
        <v>22.22222</v>
      </c>
      <c r="C373" s="2">
        <f t="shared" si="6"/>
        <v>999.99990000000003</v>
      </c>
    </row>
    <row r="374" spans="1:6" x14ac:dyDescent="0.25">
      <c r="A374">
        <v>45</v>
      </c>
      <c r="B374" s="2">
        <v>22.22222</v>
      </c>
      <c r="C374" s="2">
        <f t="shared" si="6"/>
        <v>999.99990000000003</v>
      </c>
    </row>
    <row r="375" spans="1:6" x14ac:dyDescent="0.25">
      <c r="A375">
        <v>45</v>
      </c>
      <c r="B375" s="2">
        <v>22.22222</v>
      </c>
      <c r="C375" s="2">
        <f t="shared" si="6"/>
        <v>999.99990000000003</v>
      </c>
    </row>
    <row r="376" spans="1:6" x14ac:dyDescent="0.25">
      <c r="A376">
        <v>45</v>
      </c>
      <c r="B376" s="2">
        <v>22.22222</v>
      </c>
      <c r="C376" s="2">
        <f t="shared" si="6"/>
        <v>999.99990000000003</v>
      </c>
    </row>
    <row r="377" spans="1:6" x14ac:dyDescent="0.25">
      <c r="A377">
        <v>45</v>
      </c>
      <c r="B377" s="2">
        <v>22.22222</v>
      </c>
      <c r="C377" s="2">
        <f t="shared" si="6"/>
        <v>999.99990000000003</v>
      </c>
      <c r="E377">
        <v>900</v>
      </c>
      <c r="F377">
        <v>18</v>
      </c>
    </row>
    <row r="378" spans="1:6" x14ac:dyDescent="0.25">
      <c r="A378">
        <v>45</v>
      </c>
      <c r="B378" s="2">
        <v>22.22222</v>
      </c>
      <c r="C378" s="2">
        <f t="shared" si="6"/>
        <v>999.99990000000003</v>
      </c>
      <c r="E378" t="s">
        <v>90</v>
      </c>
    </row>
    <row r="379" spans="1:6" x14ac:dyDescent="0.25">
      <c r="A379">
        <v>46</v>
      </c>
      <c r="B379" s="2">
        <v>22.22222</v>
      </c>
      <c r="C379" s="2">
        <f t="shared" si="6"/>
        <v>1022.22212</v>
      </c>
      <c r="E379">
        <f>378-360</f>
        <v>18</v>
      </c>
    </row>
    <row r="380" spans="1:6" x14ac:dyDescent="0.25">
      <c r="A380">
        <v>46</v>
      </c>
      <c r="B380" s="2">
        <v>22.22222</v>
      </c>
      <c r="C380" s="2">
        <f t="shared" si="6"/>
        <v>1022.22212</v>
      </c>
    </row>
    <row r="381" spans="1:6" x14ac:dyDescent="0.25">
      <c r="A381">
        <v>46</v>
      </c>
      <c r="B381" s="2">
        <v>22.22222</v>
      </c>
      <c r="C381" s="2">
        <f t="shared" si="6"/>
        <v>1022.22212</v>
      </c>
    </row>
    <row r="382" spans="1:6" x14ac:dyDescent="0.25">
      <c r="A382">
        <v>46</v>
      </c>
      <c r="B382" s="2">
        <v>22.22222</v>
      </c>
      <c r="C382" s="2">
        <f t="shared" si="6"/>
        <v>1022.22212</v>
      </c>
    </row>
    <row r="383" spans="1:6" x14ac:dyDescent="0.25">
      <c r="A383">
        <v>46</v>
      </c>
      <c r="B383" s="2">
        <v>22.22222</v>
      </c>
      <c r="C383" s="2">
        <f t="shared" si="6"/>
        <v>1022.22212</v>
      </c>
    </row>
    <row r="384" spans="1:6" x14ac:dyDescent="0.25">
      <c r="A384">
        <v>46</v>
      </c>
      <c r="B384" s="2">
        <v>22.22222</v>
      </c>
      <c r="C384" s="2">
        <f t="shared" si="6"/>
        <v>1022.22212</v>
      </c>
    </row>
    <row r="385" spans="1:6" x14ac:dyDescent="0.25">
      <c r="A385">
        <v>47</v>
      </c>
      <c r="B385" s="2">
        <v>22.22222</v>
      </c>
      <c r="C385" s="2">
        <f t="shared" si="6"/>
        <v>1044.44434</v>
      </c>
    </row>
    <row r="386" spans="1:6" x14ac:dyDescent="0.25">
      <c r="A386">
        <v>47</v>
      </c>
      <c r="B386" s="2">
        <v>22.22222</v>
      </c>
      <c r="C386" s="2">
        <f t="shared" si="6"/>
        <v>1044.44434</v>
      </c>
    </row>
    <row r="387" spans="1:6" x14ac:dyDescent="0.25">
      <c r="A387">
        <v>47</v>
      </c>
      <c r="B387" s="2">
        <v>22.22222</v>
      </c>
      <c r="C387" s="2">
        <f t="shared" si="6"/>
        <v>1044.44434</v>
      </c>
    </row>
    <row r="388" spans="1:6" x14ac:dyDescent="0.25">
      <c r="A388">
        <v>48</v>
      </c>
      <c r="B388" s="2">
        <v>22.22222</v>
      </c>
      <c r="C388" s="2">
        <f t="shared" si="6"/>
        <v>1066.6665600000001</v>
      </c>
    </row>
    <row r="389" spans="1:6" x14ac:dyDescent="0.25">
      <c r="A389">
        <v>48</v>
      </c>
      <c r="B389" s="2">
        <v>22.22222</v>
      </c>
      <c r="C389" s="2">
        <f t="shared" si="6"/>
        <v>1066.6665600000001</v>
      </c>
    </row>
    <row r="390" spans="1:6" x14ac:dyDescent="0.25">
      <c r="A390">
        <v>48</v>
      </c>
      <c r="B390" s="2">
        <v>22.22222</v>
      </c>
      <c r="C390" s="2">
        <f t="shared" si="6"/>
        <v>1066.6665600000001</v>
      </c>
    </row>
    <row r="391" spans="1:6" x14ac:dyDescent="0.25">
      <c r="A391">
        <v>48</v>
      </c>
      <c r="B391" s="2">
        <v>22.22222</v>
      </c>
      <c r="C391" s="2">
        <f t="shared" si="6"/>
        <v>1066.6665600000001</v>
      </c>
    </row>
    <row r="392" spans="1:6" x14ac:dyDescent="0.25">
      <c r="A392">
        <v>48</v>
      </c>
      <c r="B392" s="2">
        <v>22.22222</v>
      </c>
      <c r="C392" s="2">
        <f t="shared" si="6"/>
        <v>1066.6665600000001</v>
      </c>
    </row>
    <row r="393" spans="1:6" x14ac:dyDescent="0.25">
      <c r="A393">
        <v>48</v>
      </c>
      <c r="B393" s="2">
        <v>22.22222</v>
      </c>
      <c r="C393" s="2">
        <f t="shared" si="6"/>
        <v>1066.6665600000001</v>
      </c>
    </row>
    <row r="394" spans="1:6" x14ac:dyDescent="0.25">
      <c r="A394">
        <v>48</v>
      </c>
      <c r="B394" s="2">
        <v>22.22222</v>
      </c>
      <c r="C394" s="2">
        <f t="shared" si="6"/>
        <v>1066.6665600000001</v>
      </c>
    </row>
    <row r="395" spans="1:6" x14ac:dyDescent="0.25">
      <c r="A395">
        <v>49</v>
      </c>
      <c r="B395" s="2">
        <v>22.22222</v>
      </c>
      <c r="C395" s="2">
        <f t="shared" si="6"/>
        <v>1088.88878</v>
      </c>
    </row>
    <row r="396" spans="1:6" x14ac:dyDescent="0.25">
      <c r="A396">
        <v>49</v>
      </c>
      <c r="B396" s="2">
        <v>22.22222</v>
      </c>
      <c r="C396" s="2">
        <f t="shared" si="6"/>
        <v>1088.88878</v>
      </c>
    </row>
    <row r="397" spans="1:6" x14ac:dyDescent="0.25">
      <c r="A397">
        <v>49</v>
      </c>
      <c r="B397" s="2">
        <v>22.22222</v>
      </c>
      <c r="C397" s="2">
        <f t="shared" si="6"/>
        <v>1088.88878</v>
      </c>
    </row>
    <row r="398" spans="1:6" x14ac:dyDescent="0.25">
      <c r="A398">
        <v>49</v>
      </c>
      <c r="B398" s="2">
        <v>22.22222</v>
      </c>
      <c r="C398" s="2">
        <f t="shared" si="6"/>
        <v>1088.88878</v>
      </c>
    </row>
    <row r="399" spans="1:6" x14ac:dyDescent="0.25">
      <c r="A399">
        <v>49</v>
      </c>
      <c r="B399" s="2">
        <v>22.22222</v>
      </c>
      <c r="C399" s="2">
        <f t="shared" si="6"/>
        <v>1088.88878</v>
      </c>
    </row>
    <row r="400" spans="1:6" x14ac:dyDescent="0.25">
      <c r="A400">
        <v>49</v>
      </c>
      <c r="B400" s="2">
        <v>22.22222</v>
      </c>
      <c r="C400" s="2">
        <f t="shared" si="6"/>
        <v>1088.88878</v>
      </c>
      <c r="E400">
        <v>1000</v>
      </c>
      <c r="F400">
        <v>22</v>
      </c>
    </row>
    <row r="401" spans="1:5" x14ac:dyDescent="0.25">
      <c r="A401">
        <v>50</v>
      </c>
      <c r="B401" s="2">
        <v>22.22222</v>
      </c>
      <c r="C401" s="2">
        <f t="shared" si="6"/>
        <v>1111.1110000000001</v>
      </c>
      <c r="E401" t="s">
        <v>91</v>
      </c>
    </row>
    <row r="402" spans="1:5" x14ac:dyDescent="0.25">
      <c r="A402">
        <v>50</v>
      </c>
      <c r="B402" s="2">
        <v>22.22222</v>
      </c>
      <c r="C402" s="2">
        <f t="shared" si="6"/>
        <v>1111.1110000000001</v>
      </c>
      <c r="E402">
        <f>400-378</f>
        <v>22</v>
      </c>
    </row>
    <row r="403" spans="1:5" x14ac:dyDescent="0.25">
      <c r="A403">
        <v>50</v>
      </c>
      <c r="B403" s="2">
        <v>22.22222</v>
      </c>
      <c r="C403" s="2">
        <f t="shared" si="6"/>
        <v>1111.1110000000001</v>
      </c>
    </row>
    <row r="404" spans="1:5" x14ac:dyDescent="0.25">
      <c r="A404">
        <v>50</v>
      </c>
      <c r="B404" s="2">
        <v>22.22222</v>
      </c>
      <c r="C404" s="2">
        <f t="shared" si="6"/>
        <v>1111.1110000000001</v>
      </c>
    </row>
    <row r="405" spans="1:5" x14ac:dyDescent="0.25">
      <c r="A405">
        <v>50</v>
      </c>
      <c r="B405" s="2">
        <v>22.22222</v>
      </c>
      <c r="C405" s="2">
        <f t="shared" si="6"/>
        <v>1111.1110000000001</v>
      </c>
    </row>
    <row r="406" spans="1:5" x14ac:dyDescent="0.25">
      <c r="A406">
        <v>50</v>
      </c>
      <c r="B406" s="2">
        <v>22.22222</v>
      </c>
      <c r="C406" s="2">
        <f t="shared" si="6"/>
        <v>1111.1110000000001</v>
      </c>
    </row>
    <row r="407" spans="1:5" x14ac:dyDescent="0.25">
      <c r="A407">
        <v>50</v>
      </c>
      <c r="B407" s="2">
        <v>22.22222</v>
      </c>
      <c r="C407" s="2">
        <f t="shared" si="6"/>
        <v>1111.1110000000001</v>
      </c>
    </row>
    <row r="408" spans="1:5" x14ac:dyDescent="0.25">
      <c r="A408">
        <v>50</v>
      </c>
      <c r="B408" s="2">
        <v>22.22222</v>
      </c>
      <c r="C408" s="2">
        <f t="shared" si="6"/>
        <v>1111.1110000000001</v>
      </c>
    </row>
    <row r="409" spans="1:5" x14ac:dyDescent="0.25">
      <c r="A409">
        <v>50</v>
      </c>
      <c r="B409" s="2">
        <v>22.22222</v>
      </c>
      <c r="C409" s="2">
        <f t="shared" si="6"/>
        <v>1111.1110000000001</v>
      </c>
    </row>
    <row r="410" spans="1:5" x14ac:dyDescent="0.25">
      <c r="A410">
        <v>50</v>
      </c>
      <c r="B410" s="2">
        <v>22.22222</v>
      </c>
      <c r="C410" s="2">
        <f t="shared" si="6"/>
        <v>1111.1110000000001</v>
      </c>
    </row>
    <row r="411" spans="1:5" x14ac:dyDescent="0.25">
      <c r="A411">
        <v>50</v>
      </c>
      <c r="B411" s="2">
        <v>22.22222</v>
      </c>
      <c r="C411" s="2">
        <f t="shared" si="6"/>
        <v>1111.1110000000001</v>
      </c>
    </row>
    <row r="412" spans="1:5" x14ac:dyDescent="0.25">
      <c r="A412">
        <v>50</v>
      </c>
      <c r="B412" s="2">
        <v>22.22222</v>
      </c>
      <c r="C412" s="2">
        <f t="shared" si="6"/>
        <v>1111.1110000000001</v>
      </c>
    </row>
    <row r="413" spans="1:5" x14ac:dyDescent="0.25">
      <c r="A413">
        <v>51</v>
      </c>
      <c r="B413" s="2">
        <v>22.22222</v>
      </c>
      <c r="C413" s="2">
        <f t="shared" si="6"/>
        <v>1133.33322</v>
      </c>
    </row>
    <row r="414" spans="1:5" x14ac:dyDescent="0.25">
      <c r="A414">
        <v>51</v>
      </c>
      <c r="B414" s="2">
        <v>22.22222</v>
      </c>
      <c r="C414" s="2">
        <f t="shared" si="6"/>
        <v>1133.33322</v>
      </c>
    </row>
    <row r="415" spans="1:5" x14ac:dyDescent="0.25">
      <c r="A415">
        <v>51</v>
      </c>
      <c r="B415" s="2">
        <v>22.22222</v>
      </c>
      <c r="C415" s="2">
        <f t="shared" si="6"/>
        <v>1133.33322</v>
      </c>
    </row>
    <row r="416" spans="1:5" x14ac:dyDescent="0.25">
      <c r="A416">
        <v>51</v>
      </c>
      <c r="B416" s="2">
        <v>22.22222</v>
      </c>
      <c r="C416" s="2">
        <f t="shared" si="6"/>
        <v>1133.33322</v>
      </c>
    </row>
    <row r="417" spans="1:3" x14ac:dyDescent="0.25">
      <c r="A417">
        <v>51</v>
      </c>
      <c r="B417" s="2">
        <v>22.22222</v>
      </c>
      <c r="C417" s="2">
        <f t="shared" si="6"/>
        <v>1133.33322</v>
      </c>
    </row>
    <row r="418" spans="1:3" x14ac:dyDescent="0.25">
      <c r="A418">
        <v>51</v>
      </c>
      <c r="B418" s="2">
        <v>22.22222</v>
      </c>
      <c r="C418" s="2">
        <f t="shared" si="6"/>
        <v>1133.33322</v>
      </c>
    </row>
    <row r="419" spans="1:3" x14ac:dyDescent="0.25">
      <c r="A419">
        <v>51</v>
      </c>
      <c r="B419" s="2">
        <v>22.22222</v>
      </c>
      <c r="C419" s="2">
        <f t="shared" si="6"/>
        <v>1133.33322</v>
      </c>
    </row>
    <row r="420" spans="1:3" x14ac:dyDescent="0.25">
      <c r="A420">
        <v>51</v>
      </c>
      <c r="B420" s="2">
        <v>22.22222</v>
      </c>
      <c r="C420" s="2">
        <f t="shared" si="6"/>
        <v>1133.33322</v>
      </c>
    </row>
    <row r="421" spans="1:3" x14ac:dyDescent="0.25">
      <c r="A421">
        <v>52</v>
      </c>
      <c r="B421" s="2">
        <v>22.22222</v>
      </c>
      <c r="C421" s="2">
        <f t="shared" si="6"/>
        <v>1155.5554400000001</v>
      </c>
    </row>
    <row r="422" spans="1:3" x14ac:dyDescent="0.25">
      <c r="A422">
        <v>52</v>
      </c>
      <c r="B422" s="2">
        <v>22.22222</v>
      </c>
      <c r="C422" s="2">
        <f t="shared" si="6"/>
        <v>1155.5554400000001</v>
      </c>
    </row>
    <row r="423" spans="1:3" x14ac:dyDescent="0.25">
      <c r="A423">
        <v>52</v>
      </c>
      <c r="B423" s="2">
        <v>22.22222</v>
      </c>
      <c r="C423" s="2">
        <f t="shared" ref="C423:C486" si="7">A423*B423</f>
        <v>1155.5554400000001</v>
      </c>
    </row>
    <row r="424" spans="1:3" x14ac:dyDescent="0.25">
      <c r="A424">
        <v>52</v>
      </c>
      <c r="B424" s="2">
        <v>22.22222</v>
      </c>
      <c r="C424" s="2">
        <f t="shared" si="7"/>
        <v>1155.5554400000001</v>
      </c>
    </row>
    <row r="425" spans="1:3" x14ac:dyDescent="0.25">
      <c r="A425">
        <v>52</v>
      </c>
      <c r="B425" s="2">
        <v>22.22222</v>
      </c>
      <c r="C425" s="2">
        <f t="shared" si="7"/>
        <v>1155.5554400000001</v>
      </c>
    </row>
    <row r="426" spans="1:3" x14ac:dyDescent="0.25">
      <c r="A426">
        <v>52</v>
      </c>
      <c r="B426" s="2">
        <v>22.22222</v>
      </c>
      <c r="C426" s="2">
        <f t="shared" si="7"/>
        <v>1155.5554400000001</v>
      </c>
    </row>
    <row r="427" spans="1:3" x14ac:dyDescent="0.25">
      <c r="A427">
        <v>52</v>
      </c>
      <c r="B427" s="2">
        <v>22.22222</v>
      </c>
      <c r="C427" s="2">
        <f t="shared" si="7"/>
        <v>1155.5554400000001</v>
      </c>
    </row>
    <row r="428" spans="1:3" x14ac:dyDescent="0.25">
      <c r="A428">
        <v>53</v>
      </c>
      <c r="B428" s="2">
        <v>22.22222</v>
      </c>
      <c r="C428" s="2">
        <f t="shared" si="7"/>
        <v>1177.77766</v>
      </c>
    </row>
    <row r="429" spans="1:3" x14ac:dyDescent="0.25">
      <c r="A429">
        <v>53</v>
      </c>
      <c r="B429" s="2">
        <v>22.22222</v>
      </c>
      <c r="C429" s="2">
        <f t="shared" si="7"/>
        <v>1177.77766</v>
      </c>
    </row>
    <row r="430" spans="1:3" x14ac:dyDescent="0.25">
      <c r="A430">
        <v>53</v>
      </c>
      <c r="B430" s="2">
        <v>22.22222</v>
      </c>
      <c r="C430" s="2">
        <f t="shared" si="7"/>
        <v>1177.77766</v>
      </c>
    </row>
    <row r="431" spans="1:3" x14ac:dyDescent="0.25">
      <c r="A431">
        <v>53</v>
      </c>
      <c r="B431" s="2">
        <v>22.22222</v>
      </c>
      <c r="C431" s="2">
        <f t="shared" si="7"/>
        <v>1177.77766</v>
      </c>
    </row>
    <row r="432" spans="1:3" x14ac:dyDescent="0.25">
      <c r="A432">
        <v>53</v>
      </c>
      <c r="B432" s="2">
        <v>22.22222</v>
      </c>
      <c r="C432" s="2">
        <f t="shared" si="7"/>
        <v>1177.77766</v>
      </c>
    </row>
    <row r="433" spans="1:6" x14ac:dyDescent="0.25">
      <c r="A433">
        <v>53</v>
      </c>
      <c r="B433" s="2">
        <v>22.22222</v>
      </c>
      <c r="C433" s="2">
        <f t="shared" si="7"/>
        <v>1177.77766</v>
      </c>
    </row>
    <row r="434" spans="1:6" x14ac:dyDescent="0.25">
      <c r="A434">
        <v>53</v>
      </c>
      <c r="B434" s="2">
        <v>22.22222</v>
      </c>
      <c r="C434" s="2">
        <f t="shared" si="7"/>
        <v>1177.77766</v>
      </c>
    </row>
    <row r="435" spans="1:6" x14ac:dyDescent="0.25">
      <c r="A435">
        <v>54</v>
      </c>
      <c r="B435" s="2">
        <v>22.22222</v>
      </c>
      <c r="C435" s="2">
        <f t="shared" si="7"/>
        <v>1199.9998800000001</v>
      </c>
    </row>
    <row r="436" spans="1:6" x14ac:dyDescent="0.25">
      <c r="A436">
        <v>54</v>
      </c>
      <c r="B436" s="2">
        <v>22.22222</v>
      </c>
      <c r="C436" s="2">
        <f t="shared" si="7"/>
        <v>1199.9998800000001</v>
      </c>
    </row>
    <row r="437" spans="1:6" x14ac:dyDescent="0.25">
      <c r="A437">
        <v>54</v>
      </c>
      <c r="B437" s="2">
        <v>22.22222</v>
      </c>
      <c r="C437" s="2">
        <f t="shared" si="7"/>
        <v>1199.9998800000001</v>
      </c>
    </row>
    <row r="438" spans="1:6" x14ac:dyDescent="0.25">
      <c r="A438">
        <v>54</v>
      </c>
      <c r="B438" s="2">
        <v>22.22222</v>
      </c>
      <c r="C438" s="2">
        <f t="shared" si="7"/>
        <v>1199.9998800000001</v>
      </c>
    </row>
    <row r="439" spans="1:6" x14ac:dyDescent="0.25">
      <c r="A439">
        <v>54</v>
      </c>
      <c r="B439" s="2">
        <v>22.22222</v>
      </c>
      <c r="C439" s="2">
        <f t="shared" si="7"/>
        <v>1199.9998800000001</v>
      </c>
    </row>
    <row r="440" spans="1:6" x14ac:dyDescent="0.25">
      <c r="A440">
        <v>54</v>
      </c>
      <c r="B440" s="2">
        <v>22.22222</v>
      </c>
      <c r="C440" s="2">
        <f t="shared" si="7"/>
        <v>1199.9998800000001</v>
      </c>
    </row>
    <row r="441" spans="1:6" x14ac:dyDescent="0.25">
      <c r="A441">
        <v>54</v>
      </c>
      <c r="B441" s="2">
        <v>22.22222</v>
      </c>
      <c r="C441" s="2">
        <f t="shared" si="7"/>
        <v>1199.9998800000001</v>
      </c>
      <c r="E441">
        <v>1100</v>
      </c>
      <c r="F441">
        <v>41</v>
      </c>
    </row>
    <row r="442" spans="1:6" x14ac:dyDescent="0.25">
      <c r="A442">
        <v>55</v>
      </c>
      <c r="B442" s="2">
        <v>22.22222</v>
      </c>
      <c r="C442" s="2">
        <f t="shared" si="7"/>
        <v>1222.2221</v>
      </c>
      <c r="E442" t="s">
        <v>92</v>
      </c>
    </row>
    <row r="443" spans="1:6" x14ac:dyDescent="0.25">
      <c r="A443">
        <v>55</v>
      </c>
      <c r="B443" s="2">
        <v>22.22222</v>
      </c>
      <c r="C443" s="2">
        <f t="shared" si="7"/>
        <v>1222.2221</v>
      </c>
      <c r="E443">
        <f>441-400</f>
        <v>41</v>
      </c>
    </row>
    <row r="444" spans="1:6" x14ac:dyDescent="0.25">
      <c r="A444">
        <v>55</v>
      </c>
      <c r="B444" s="2">
        <v>22.22222</v>
      </c>
      <c r="C444" s="2">
        <f t="shared" si="7"/>
        <v>1222.2221</v>
      </c>
    </row>
    <row r="445" spans="1:6" x14ac:dyDescent="0.25">
      <c r="A445">
        <v>55</v>
      </c>
      <c r="B445" s="2">
        <v>22.22222</v>
      </c>
      <c r="C445" s="2">
        <f t="shared" si="7"/>
        <v>1222.2221</v>
      </c>
    </row>
    <row r="446" spans="1:6" x14ac:dyDescent="0.25">
      <c r="A446">
        <v>55</v>
      </c>
      <c r="B446" s="2">
        <v>22.22222</v>
      </c>
      <c r="C446" s="2">
        <f t="shared" si="7"/>
        <v>1222.2221</v>
      </c>
    </row>
    <row r="447" spans="1:6" x14ac:dyDescent="0.25">
      <c r="A447">
        <v>55</v>
      </c>
      <c r="B447" s="2">
        <v>22.22222</v>
      </c>
      <c r="C447" s="2">
        <f t="shared" si="7"/>
        <v>1222.2221</v>
      </c>
    </row>
    <row r="448" spans="1:6" x14ac:dyDescent="0.25">
      <c r="A448">
        <v>55</v>
      </c>
      <c r="B448" s="2">
        <v>22.22222</v>
      </c>
      <c r="C448" s="2">
        <f t="shared" si="7"/>
        <v>1222.2221</v>
      </c>
    </row>
    <row r="449" spans="1:3" x14ac:dyDescent="0.25">
      <c r="A449">
        <v>55</v>
      </c>
      <c r="B449" s="2">
        <v>22.22222</v>
      </c>
      <c r="C449" s="2">
        <f t="shared" si="7"/>
        <v>1222.2221</v>
      </c>
    </row>
    <row r="450" spans="1:3" x14ac:dyDescent="0.25">
      <c r="A450">
        <v>55</v>
      </c>
      <c r="B450" s="2">
        <v>22.22222</v>
      </c>
      <c r="C450" s="2">
        <f t="shared" si="7"/>
        <v>1222.2221</v>
      </c>
    </row>
    <row r="451" spans="1:3" x14ac:dyDescent="0.25">
      <c r="A451">
        <v>55</v>
      </c>
      <c r="B451" s="2">
        <v>22.22222</v>
      </c>
      <c r="C451" s="2">
        <f t="shared" si="7"/>
        <v>1222.2221</v>
      </c>
    </row>
    <row r="452" spans="1:3" x14ac:dyDescent="0.25">
      <c r="A452">
        <v>56</v>
      </c>
      <c r="B452" s="2">
        <v>22.22222</v>
      </c>
      <c r="C452" s="2">
        <f t="shared" si="7"/>
        <v>1244.4443200000001</v>
      </c>
    </row>
    <row r="453" spans="1:3" x14ac:dyDescent="0.25">
      <c r="A453">
        <v>56</v>
      </c>
      <c r="B453" s="2">
        <v>22.22222</v>
      </c>
      <c r="C453" s="2">
        <f t="shared" si="7"/>
        <v>1244.4443200000001</v>
      </c>
    </row>
    <row r="454" spans="1:3" x14ac:dyDescent="0.25">
      <c r="A454">
        <v>56</v>
      </c>
      <c r="B454" s="2">
        <v>22.22222</v>
      </c>
      <c r="C454" s="2">
        <f t="shared" si="7"/>
        <v>1244.4443200000001</v>
      </c>
    </row>
    <row r="455" spans="1:3" x14ac:dyDescent="0.25">
      <c r="A455">
        <v>56</v>
      </c>
      <c r="B455" s="2">
        <v>22.22222</v>
      </c>
      <c r="C455" s="2">
        <f t="shared" si="7"/>
        <v>1244.4443200000001</v>
      </c>
    </row>
    <row r="456" spans="1:3" x14ac:dyDescent="0.25">
      <c r="A456">
        <v>56</v>
      </c>
      <c r="B456" s="2">
        <v>22.22222</v>
      </c>
      <c r="C456" s="2">
        <f t="shared" si="7"/>
        <v>1244.4443200000001</v>
      </c>
    </row>
    <row r="457" spans="1:3" x14ac:dyDescent="0.25">
      <c r="A457">
        <v>56</v>
      </c>
      <c r="B457" s="2">
        <v>22.22222</v>
      </c>
      <c r="C457" s="2">
        <f t="shared" si="7"/>
        <v>1244.4443200000001</v>
      </c>
    </row>
    <row r="458" spans="1:3" x14ac:dyDescent="0.25">
      <c r="A458">
        <v>56</v>
      </c>
      <c r="B458" s="2">
        <v>22.22222</v>
      </c>
      <c r="C458" s="2">
        <f t="shared" si="7"/>
        <v>1244.4443200000001</v>
      </c>
    </row>
    <row r="459" spans="1:3" x14ac:dyDescent="0.25">
      <c r="A459">
        <v>56</v>
      </c>
      <c r="B459" s="2">
        <v>22.22222</v>
      </c>
      <c r="C459" s="2">
        <f t="shared" si="7"/>
        <v>1244.4443200000001</v>
      </c>
    </row>
    <row r="460" spans="1:3" x14ac:dyDescent="0.25">
      <c r="A460">
        <v>56</v>
      </c>
      <c r="B460" s="2">
        <v>22.22222</v>
      </c>
      <c r="C460" s="2">
        <f t="shared" si="7"/>
        <v>1244.4443200000001</v>
      </c>
    </row>
    <row r="461" spans="1:3" x14ac:dyDescent="0.25">
      <c r="A461">
        <v>56</v>
      </c>
      <c r="B461" s="2">
        <v>22.22222</v>
      </c>
      <c r="C461" s="2">
        <f t="shared" si="7"/>
        <v>1244.4443200000001</v>
      </c>
    </row>
    <row r="462" spans="1:3" x14ac:dyDescent="0.25">
      <c r="A462">
        <v>56</v>
      </c>
      <c r="B462" s="2">
        <v>22.22222</v>
      </c>
      <c r="C462" s="2">
        <f t="shared" si="7"/>
        <v>1244.4443200000001</v>
      </c>
    </row>
    <row r="463" spans="1:3" x14ac:dyDescent="0.25">
      <c r="A463">
        <v>56</v>
      </c>
      <c r="B463" s="2">
        <v>22.22222</v>
      </c>
      <c r="C463" s="2">
        <f t="shared" si="7"/>
        <v>1244.4443200000001</v>
      </c>
    </row>
    <row r="464" spans="1:3" x14ac:dyDescent="0.25">
      <c r="A464">
        <v>56</v>
      </c>
      <c r="B464" s="2">
        <v>22.22222</v>
      </c>
      <c r="C464" s="2">
        <f t="shared" si="7"/>
        <v>1244.4443200000001</v>
      </c>
    </row>
    <row r="465" spans="1:3" x14ac:dyDescent="0.25">
      <c r="A465">
        <v>56</v>
      </c>
      <c r="B465" s="2">
        <v>22.22222</v>
      </c>
      <c r="C465" s="2">
        <f t="shared" si="7"/>
        <v>1244.4443200000001</v>
      </c>
    </row>
    <row r="466" spans="1:3" x14ac:dyDescent="0.25">
      <c r="A466">
        <v>56</v>
      </c>
      <c r="B466" s="2">
        <v>22.22222</v>
      </c>
      <c r="C466" s="2">
        <f t="shared" si="7"/>
        <v>1244.4443200000001</v>
      </c>
    </row>
    <row r="467" spans="1:3" x14ac:dyDescent="0.25">
      <c r="A467">
        <v>56</v>
      </c>
      <c r="B467" s="2">
        <v>22.22222</v>
      </c>
      <c r="C467" s="2">
        <f t="shared" si="7"/>
        <v>1244.4443200000001</v>
      </c>
    </row>
    <row r="468" spans="1:3" x14ac:dyDescent="0.25">
      <c r="A468">
        <v>56</v>
      </c>
      <c r="B468" s="2">
        <v>22.22222</v>
      </c>
      <c r="C468" s="2">
        <f t="shared" si="7"/>
        <v>1244.4443200000001</v>
      </c>
    </row>
    <row r="469" spans="1:3" x14ac:dyDescent="0.25">
      <c r="A469">
        <v>57</v>
      </c>
      <c r="B469" s="2">
        <v>22.22222</v>
      </c>
      <c r="C469" s="2">
        <f t="shared" si="7"/>
        <v>1266.6665399999999</v>
      </c>
    </row>
    <row r="470" spans="1:3" x14ac:dyDescent="0.25">
      <c r="A470">
        <v>57</v>
      </c>
      <c r="B470" s="2">
        <v>22.22222</v>
      </c>
      <c r="C470" s="2">
        <f t="shared" si="7"/>
        <v>1266.6665399999999</v>
      </c>
    </row>
    <row r="471" spans="1:3" x14ac:dyDescent="0.25">
      <c r="A471">
        <v>57</v>
      </c>
      <c r="B471" s="2">
        <v>22.22222</v>
      </c>
      <c r="C471" s="2">
        <f t="shared" si="7"/>
        <v>1266.6665399999999</v>
      </c>
    </row>
    <row r="472" spans="1:3" x14ac:dyDescent="0.25">
      <c r="A472">
        <v>57</v>
      </c>
      <c r="B472" s="2">
        <v>22.22222</v>
      </c>
      <c r="C472" s="2">
        <f t="shared" si="7"/>
        <v>1266.6665399999999</v>
      </c>
    </row>
    <row r="473" spans="1:3" x14ac:dyDescent="0.25">
      <c r="A473">
        <v>57</v>
      </c>
      <c r="B473" s="2">
        <v>22.22222</v>
      </c>
      <c r="C473" s="2">
        <f t="shared" si="7"/>
        <v>1266.6665399999999</v>
      </c>
    </row>
    <row r="474" spans="1:3" x14ac:dyDescent="0.25">
      <c r="A474">
        <v>57</v>
      </c>
      <c r="B474" s="2">
        <v>22.22222</v>
      </c>
      <c r="C474" s="2">
        <f t="shared" si="7"/>
        <v>1266.6665399999999</v>
      </c>
    </row>
    <row r="475" spans="1:3" x14ac:dyDescent="0.25">
      <c r="A475">
        <v>57</v>
      </c>
      <c r="B475" s="2">
        <v>22.22222</v>
      </c>
      <c r="C475" s="2">
        <f t="shared" si="7"/>
        <v>1266.6665399999999</v>
      </c>
    </row>
    <row r="476" spans="1:3" x14ac:dyDescent="0.25">
      <c r="A476">
        <v>57</v>
      </c>
      <c r="B476" s="2">
        <v>22.22222</v>
      </c>
      <c r="C476" s="2">
        <f t="shared" si="7"/>
        <v>1266.6665399999999</v>
      </c>
    </row>
    <row r="477" spans="1:3" x14ac:dyDescent="0.25">
      <c r="A477">
        <v>57</v>
      </c>
      <c r="B477" s="2">
        <v>22.22222</v>
      </c>
      <c r="C477" s="2">
        <f t="shared" si="7"/>
        <v>1266.6665399999999</v>
      </c>
    </row>
    <row r="478" spans="1:3" x14ac:dyDescent="0.25">
      <c r="A478">
        <v>57</v>
      </c>
      <c r="B478" s="2">
        <v>22.22222</v>
      </c>
      <c r="C478" s="2">
        <f t="shared" si="7"/>
        <v>1266.6665399999999</v>
      </c>
    </row>
    <row r="479" spans="1:3" x14ac:dyDescent="0.25">
      <c r="A479">
        <v>58</v>
      </c>
      <c r="B479" s="2">
        <v>22.22222</v>
      </c>
      <c r="C479" s="2">
        <f t="shared" si="7"/>
        <v>1288.88876</v>
      </c>
    </row>
    <row r="480" spans="1:3" x14ac:dyDescent="0.25">
      <c r="A480">
        <v>58</v>
      </c>
      <c r="B480" s="2">
        <v>22.22222</v>
      </c>
      <c r="C480" s="2">
        <f t="shared" si="7"/>
        <v>1288.88876</v>
      </c>
    </row>
    <row r="481" spans="1:6" x14ac:dyDescent="0.25">
      <c r="A481">
        <v>58</v>
      </c>
      <c r="B481" s="2">
        <v>22.22222</v>
      </c>
      <c r="C481" s="2">
        <f t="shared" si="7"/>
        <v>1288.88876</v>
      </c>
    </row>
    <row r="482" spans="1:6" x14ac:dyDescent="0.25">
      <c r="A482">
        <v>58</v>
      </c>
      <c r="B482" s="2">
        <v>22.22222</v>
      </c>
      <c r="C482" s="2">
        <f t="shared" si="7"/>
        <v>1288.88876</v>
      </c>
      <c r="E482">
        <v>1200</v>
      </c>
      <c r="F482">
        <v>41</v>
      </c>
    </row>
    <row r="483" spans="1:6" x14ac:dyDescent="0.25">
      <c r="A483">
        <v>59</v>
      </c>
      <c r="B483" s="2">
        <v>22.22222</v>
      </c>
      <c r="C483" s="2">
        <f t="shared" si="7"/>
        <v>1311.1109799999999</v>
      </c>
      <c r="E483" t="s">
        <v>93</v>
      </c>
    </row>
    <row r="484" spans="1:6" x14ac:dyDescent="0.25">
      <c r="A484">
        <v>59</v>
      </c>
      <c r="B484" s="2">
        <v>22.22222</v>
      </c>
      <c r="C484" s="2">
        <f t="shared" si="7"/>
        <v>1311.1109799999999</v>
      </c>
      <c r="E484">
        <f>482-441</f>
        <v>41</v>
      </c>
    </row>
    <row r="485" spans="1:6" x14ac:dyDescent="0.25">
      <c r="A485">
        <v>59</v>
      </c>
      <c r="B485" s="2">
        <v>22.22222</v>
      </c>
      <c r="C485" s="2">
        <f t="shared" si="7"/>
        <v>1311.1109799999999</v>
      </c>
    </row>
    <row r="486" spans="1:6" x14ac:dyDescent="0.25">
      <c r="A486">
        <v>59</v>
      </c>
      <c r="B486" s="2">
        <v>22.22222</v>
      </c>
      <c r="C486" s="2">
        <f t="shared" si="7"/>
        <v>1311.1109799999999</v>
      </c>
    </row>
    <row r="487" spans="1:6" x14ac:dyDescent="0.25">
      <c r="A487">
        <v>59</v>
      </c>
      <c r="B487" s="2">
        <v>22.22222</v>
      </c>
      <c r="C487" s="2">
        <f t="shared" ref="C487:C550" si="8">A487*B487</f>
        <v>1311.1109799999999</v>
      </c>
    </row>
    <row r="488" spans="1:6" x14ac:dyDescent="0.25">
      <c r="A488">
        <v>59</v>
      </c>
      <c r="B488" s="2">
        <v>22.22222</v>
      </c>
      <c r="C488" s="2">
        <f t="shared" si="8"/>
        <v>1311.1109799999999</v>
      </c>
    </row>
    <row r="489" spans="1:6" x14ac:dyDescent="0.25">
      <c r="A489">
        <v>60</v>
      </c>
      <c r="B489" s="2">
        <v>22.22222</v>
      </c>
      <c r="C489" s="2">
        <f t="shared" si="8"/>
        <v>1333.3332</v>
      </c>
    </row>
    <row r="490" spans="1:6" x14ac:dyDescent="0.25">
      <c r="A490">
        <v>60</v>
      </c>
      <c r="B490" s="2">
        <v>22.22222</v>
      </c>
      <c r="C490" s="2">
        <f t="shared" si="8"/>
        <v>1333.3332</v>
      </c>
    </row>
    <row r="491" spans="1:6" x14ac:dyDescent="0.25">
      <c r="A491">
        <v>60</v>
      </c>
      <c r="B491" s="2">
        <v>22.22222</v>
      </c>
      <c r="C491" s="2">
        <f t="shared" si="8"/>
        <v>1333.3332</v>
      </c>
    </row>
    <row r="492" spans="1:6" x14ac:dyDescent="0.25">
      <c r="A492">
        <v>60</v>
      </c>
      <c r="B492" s="2">
        <v>22.22222</v>
      </c>
      <c r="C492" s="2">
        <f t="shared" si="8"/>
        <v>1333.3332</v>
      </c>
    </row>
    <row r="493" spans="1:6" x14ac:dyDescent="0.25">
      <c r="A493">
        <v>61</v>
      </c>
      <c r="B493" s="2">
        <v>22.22222</v>
      </c>
      <c r="C493" s="2">
        <f t="shared" si="8"/>
        <v>1355.5554199999999</v>
      </c>
    </row>
    <row r="494" spans="1:6" x14ac:dyDescent="0.25">
      <c r="A494">
        <v>61</v>
      </c>
      <c r="B494" s="2">
        <v>22.22222</v>
      </c>
      <c r="C494" s="2">
        <f t="shared" si="8"/>
        <v>1355.5554199999999</v>
      </c>
    </row>
    <row r="495" spans="1:6" x14ac:dyDescent="0.25">
      <c r="A495">
        <v>61</v>
      </c>
      <c r="B495" s="2">
        <v>22.22222</v>
      </c>
      <c r="C495" s="2">
        <f t="shared" si="8"/>
        <v>1355.5554199999999</v>
      </c>
    </row>
    <row r="496" spans="1:6" x14ac:dyDescent="0.25">
      <c r="A496">
        <v>61</v>
      </c>
      <c r="B496" s="2">
        <v>22.22222</v>
      </c>
      <c r="C496" s="2">
        <f t="shared" si="8"/>
        <v>1355.5554199999999</v>
      </c>
    </row>
    <row r="497" spans="1:6" x14ac:dyDescent="0.25">
      <c r="A497">
        <v>62</v>
      </c>
      <c r="B497" s="2">
        <v>22.22222</v>
      </c>
      <c r="C497" s="2">
        <f t="shared" si="8"/>
        <v>1377.77764</v>
      </c>
    </row>
    <row r="498" spans="1:6" x14ac:dyDescent="0.25">
      <c r="A498">
        <v>62</v>
      </c>
      <c r="B498" s="2">
        <v>22.22222</v>
      </c>
      <c r="C498" s="2">
        <f t="shared" si="8"/>
        <v>1377.77764</v>
      </c>
    </row>
    <row r="499" spans="1:6" x14ac:dyDescent="0.25">
      <c r="A499">
        <v>62</v>
      </c>
      <c r="B499" s="2">
        <v>22.22222</v>
      </c>
      <c r="C499" s="2">
        <f t="shared" si="8"/>
        <v>1377.77764</v>
      </c>
    </row>
    <row r="500" spans="1:6" x14ac:dyDescent="0.25">
      <c r="A500">
        <v>62</v>
      </c>
      <c r="B500" s="2">
        <v>22.22222</v>
      </c>
      <c r="C500" s="2">
        <f t="shared" si="8"/>
        <v>1377.77764</v>
      </c>
    </row>
    <row r="501" spans="1:6" x14ac:dyDescent="0.25">
      <c r="A501">
        <v>62</v>
      </c>
      <c r="B501" s="2">
        <v>22.22222</v>
      </c>
      <c r="C501" s="2">
        <f t="shared" si="8"/>
        <v>1377.77764</v>
      </c>
    </row>
    <row r="502" spans="1:6" x14ac:dyDescent="0.25">
      <c r="A502">
        <v>62</v>
      </c>
      <c r="B502" s="2">
        <v>22.22222</v>
      </c>
      <c r="C502" s="2">
        <f t="shared" si="8"/>
        <v>1377.77764</v>
      </c>
    </row>
    <row r="503" spans="1:6" x14ac:dyDescent="0.25">
      <c r="A503">
        <v>62</v>
      </c>
      <c r="B503" s="2">
        <v>22.22222</v>
      </c>
      <c r="C503" s="2">
        <f t="shared" si="8"/>
        <v>1377.77764</v>
      </c>
    </row>
    <row r="504" spans="1:6" x14ac:dyDescent="0.25">
      <c r="A504">
        <v>62</v>
      </c>
      <c r="B504" s="2">
        <v>22.22222</v>
      </c>
      <c r="C504" s="2">
        <f t="shared" si="8"/>
        <v>1377.77764</v>
      </c>
    </row>
    <row r="505" spans="1:6" x14ac:dyDescent="0.25">
      <c r="A505">
        <v>63</v>
      </c>
      <c r="B505" s="2">
        <v>22.22222</v>
      </c>
      <c r="C505" s="2">
        <f t="shared" si="8"/>
        <v>1399.9998599999999</v>
      </c>
    </row>
    <row r="506" spans="1:6" x14ac:dyDescent="0.25">
      <c r="A506">
        <v>63</v>
      </c>
      <c r="B506" s="2">
        <v>22.22222</v>
      </c>
      <c r="C506" s="2">
        <f t="shared" si="8"/>
        <v>1399.9998599999999</v>
      </c>
    </row>
    <row r="507" spans="1:6" x14ac:dyDescent="0.25">
      <c r="A507">
        <v>63</v>
      </c>
      <c r="B507" s="2">
        <v>22.22222</v>
      </c>
      <c r="C507" s="2">
        <f t="shared" si="8"/>
        <v>1399.9998599999999</v>
      </c>
    </row>
    <row r="508" spans="1:6" x14ac:dyDescent="0.25">
      <c r="A508">
        <v>63</v>
      </c>
      <c r="B508" s="2">
        <v>22.22222</v>
      </c>
      <c r="C508" s="2">
        <f t="shared" si="8"/>
        <v>1399.9998599999999</v>
      </c>
    </row>
    <row r="509" spans="1:6" x14ac:dyDescent="0.25">
      <c r="A509">
        <v>63</v>
      </c>
      <c r="B509" s="2">
        <v>22.22222</v>
      </c>
      <c r="C509" s="2">
        <f t="shared" si="8"/>
        <v>1399.9998599999999</v>
      </c>
      <c r="E509">
        <v>1300</v>
      </c>
      <c r="F509">
        <v>27</v>
      </c>
    </row>
    <row r="510" spans="1:6" x14ac:dyDescent="0.25">
      <c r="A510">
        <v>64</v>
      </c>
      <c r="B510" s="2">
        <v>22.22222</v>
      </c>
      <c r="C510" s="2">
        <f t="shared" si="8"/>
        <v>1422.22208</v>
      </c>
      <c r="E510" t="s">
        <v>94</v>
      </c>
    </row>
    <row r="511" spans="1:6" x14ac:dyDescent="0.25">
      <c r="A511">
        <v>64</v>
      </c>
      <c r="B511" s="2">
        <v>22.22222</v>
      </c>
      <c r="C511" s="2">
        <f t="shared" si="8"/>
        <v>1422.22208</v>
      </c>
      <c r="E511">
        <f>509-482</f>
        <v>27</v>
      </c>
    </row>
    <row r="512" spans="1:6" x14ac:dyDescent="0.25">
      <c r="A512">
        <v>65</v>
      </c>
      <c r="B512" s="2">
        <v>22.22222</v>
      </c>
      <c r="C512" s="2">
        <f t="shared" si="8"/>
        <v>1444.4443000000001</v>
      </c>
    </row>
    <row r="513" spans="1:3" x14ac:dyDescent="0.25">
      <c r="A513">
        <v>65</v>
      </c>
      <c r="B513" s="2">
        <v>22.22222</v>
      </c>
      <c r="C513" s="2">
        <f t="shared" si="8"/>
        <v>1444.4443000000001</v>
      </c>
    </row>
    <row r="514" spans="1:3" x14ac:dyDescent="0.25">
      <c r="A514">
        <v>65</v>
      </c>
      <c r="B514" s="2">
        <v>22.22222</v>
      </c>
      <c r="C514" s="2">
        <f t="shared" si="8"/>
        <v>1444.4443000000001</v>
      </c>
    </row>
    <row r="515" spans="1:3" x14ac:dyDescent="0.25">
      <c r="A515">
        <v>65</v>
      </c>
      <c r="B515" s="2">
        <v>22.22222</v>
      </c>
      <c r="C515" s="2">
        <f t="shared" si="8"/>
        <v>1444.4443000000001</v>
      </c>
    </row>
    <row r="516" spans="1:3" x14ac:dyDescent="0.25">
      <c r="A516">
        <v>65</v>
      </c>
      <c r="B516" s="2">
        <v>22.22222</v>
      </c>
      <c r="C516" s="2">
        <f t="shared" si="8"/>
        <v>1444.4443000000001</v>
      </c>
    </row>
    <row r="517" spans="1:3" x14ac:dyDescent="0.25">
      <c r="A517">
        <v>65</v>
      </c>
      <c r="B517" s="2">
        <v>22.22222</v>
      </c>
      <c r="C517" s="2">
        <f t="shared" si="8"/>
        <v>1444.4443000000001</v>
      </c>
    </row>
    <row r="518" spans="1:3" x14ac:dyDescent="0.25">
      <c r="A518">
        <v>65</v>
      </c>
      <c r="B518" s="2">
        <v>22.22222</v>
      </c>
      <c r="C518" s="2">
        <f t="shared" si="8"/>
        <v>1444.4443000000001</v>
      </c>
    </row>
    <row r="519" spans="1:3" x14ac:dyDescent="0.25">
      <c r="A519">
        <v>65</v>
      </c>
      <c r="B519" s="2">
        <v>22.22222</v>
      </c>
      <c r="C519" s="2">
        <f t="shared" si="8"/>
        <v>1444.4443000000001</v>
      </c>
    </row>
    <row r="520" spans="1:3" x14ac:dyDescent="0.25">
      <c r="A520">
        <v>65</v>
      </c>
      <c r="B520" s="2">
        <v>22.22222</v>
      </c>
      <c r="C520" s="2">
        <f t="shared" si="8"/>
        <v>1444.4443000000001</v>
      </c>
    </row>
    <row r="521" spans="1:3" x14ac:dyDescent="0.25">
      <c r="A521">
        <v>65</v>
      </c>
      <c r="B521" s="2">
        <v>22.22222</v>
      </c>
      <c r="C521" s="2">
        <f t="shared" si="8"/>
        <v>1444.4443000000001</v>
      </c>
    </row>
    <row r="522" spans="1:3" x14ac:dyDescent="0.25">
      <c r="A522">
        <v>65</v>
      </c>
      <c r="B522" s="2">
        <v>22.22222</v>
      </c>
      <c r="C522" s="2">
        <f t="shared" si="8"/>
        <v>1444.4443000000001</v>
      </c>
    </row>
    <row r="523" spans="1:3" x14ac:dyDescent="0.25">
      <c r="A523">
        <v>66</v>
      </c>
      <c r="B523" s="2">
        <v>22.22222</v>
      </c>
      <c r="C523" s="2">
        <f t="shared" si="8"/>
        <v>1466.66652</v>
      </c>
    </row>
    <row r="524" spans="1:3" x14ac:dyDescent="0.25">
      <c r="A524">
        <v>66</v>
      </c>
      <c r="B524" s="2">
        <v>22.22222</v>
      </c>
      <c r="C524" s="2">
        <f t="shared" si="8"/>
        <v>1466.66652</v>
      </c>
    </row>
    <row r="525" spans="1:3" x14ac:dyDescent="0.25">
      <c r="A525">
        <v>66</v>
      </c>
      <c r="B525" s="2">
        <v>22.22222</v>
      </c>
      <c r="C525" s="2">
        <f t="shared" si="8"/>
        <v>1466.66652</v>
      </c>
    </row>
    <row r="526" spans="1:3" x14ac:dyDescent="0.25">
      <c r="A526">
        <v>66</v>
      </c>
      <c r="B526" s="2">
        <v>22.22222</v>
      </c>
      <c r="C526" s="2">
        <f t="shared" si="8"/>
        <v>1466.66652</v>
      </c>
    </row>
    <row r="527" spans="1:3" x14ac:dyDescent="0.25">
      <c r="A527">
        <v>66</v>
      </c>
      <c r="B527" s="2">
        <v>22.22222</v>
      </c>
      <c r="C527" s="2">
        <f t="shared" si="8"/>
        <v>1466.66652</v>
      </c>
    </row>
    <row r="528" spans="1:3" x14ac:dyDescent="0.25">
      <c r="A528">
        <v>66</v>
      </c>
      <c r="B528" s="2">
        <v>22.22222</v>
      </c>
      <c r="C528" s="2">
        <f t="shared" si="8"/>
        <v>1466.66652</v>
      </c>
    </row>
    <row r="529" spans="1:6" x14ac:dyDescent="0.25">
      <c r="A529">
        <v>66</v>
      </c>
      <c r="B529" s="2">
        <v>22.22222</v>
      </c>
      <c r="C529" s="2">
        <f t="shared" si="8"/>
        <v>1466.66652</v>
      </c>
    </row>
    <row r="530" spans="1:6" x14ac:dyDescent="0.25">
      <c r="A530">
        <v>66</v>
      </c>
      <c r="B530" s="2">
        <v>22.22222</v>
      </c>
      <c r="C530" s="2">
        <f t="shared" si="8"/>
        <v>1466.66652</v>
      </c>
    </row>
    <row r="531" spans="1:6" x14ac:dyDescent="0.25">
      <c r="A531">
        <v>67</v>
      </c>
      <c r="B531" s="2">
        <v>22.22222</v>
      </c>
      <c r="C531" s="2">
        <f t="shared" si="8"/>
        <v>1488.8887400000001</v>
      </c>
    </row>
    <row r="532" spans="1:6" x14ac:dyDescent="0.25">
      <c r="A532">
        <v>67</v>
      </c>
      <c r="B532" s="2">
        <v>22.22222</v>
      </c>
      <c r="C532" s="2">
        <f t="shared" si="8"/>
        <v>1488.8887400000001</v>
      </c>
    </row>
    <row r="533" spans="1:6" x14ac:dyDescent="0.25">
      <c r="A533">
        <v>67</v>
      </c>
      <c r="B533" s="2">
        <v>22.22222</v>
      </c>
      <c r="C533" s="2">
        <f t="shared" si="8"/>
        <v>1488.8887400000001</v>
      </c>
      <c r="E533">
        <v>1400</v>
      </c>
      <c r="F533">
        <v>24</v>
      </c>
    </row>
    <row r="534" spans="1:6" x14ac:dyDescent="0.25">
      <c r="A534">
        <v>68</v>
      </c>
      <c r="B534" s="2">
        <v>22.22222</v>
      </c>
      <c r="C534" s="2">
        <f t="shared" si="8"/>
        <v>1511.11096</v>
      </c>
      <c r="E534" t="s">
        <v>95</v>
      </c>
    </row>
    <row r="535" spans="1:6" x14ac:dyDescent="0.25">
      <c r="A535">
        <v>68</v>
      </c>
      <c r="B535" s="2">
        <v>22.22222</v>
      </c>
      <c r="C535" s="2">
        <f t="shared" si="8"/>
        <v>1511.11096</v>
      </c>
      <c r="E535">
        <f>533-509</f>
        <v>24</v>
      </c>
    </row>
    <row r="536" spans="1:6" x14ac:dyDescent="0.25">
      <c r="A536">
        <v>69</v>
      </c>
      <c r="B536" s="2">
        <v>22.22222</v>
      </c>
      <c r="C536" s="2">
        <f t="shared" si="8"/>
        <v>1533.3331800000001</v>
      </c>
    </row>
    <row r="537" spans="1:6" x14ac:dyDescent="0.25">
      <c r="A537">
        <v>69</v>
      </c>
      <c r="B537" s="2">
        <v>22.22222</v>
      </c>
      <c r="C537" s="2">
        <f t="shared" si="8"/>
        <v>1533.3331800000001</v>
      </c>
    </row>
    <row r="538" spans="1:6" x14ac:dyDescent="0.25">
      <c r="A538">
        <v>69</v>
      </c>
      <c r="B538" s="2">
        <v>22.22222</v>
      </c>
      <c r="C538" s="2">
        <f t="shared" si="8"/>
        <v>1533.3331800000001</v>
      </c>
    </row>
    <row r="539" spans="1:6" x14ac:dyDescent="0.25">
      <c r="A539">
        <v>69</v>
      </c>
      <c r="B539" s="2">
        <v>22.22222</v>
      </c>
      <c r="C539" s="2">
        <f t="shared" si="8"/>
        <v>1533.3331800000001</v>
      </c>
    </row>
    <row r="540" spans="1:6" x14ac:dyDescent="0.25">
      <c r="A540">
        <v>70</v>
      </c>
      <c r="B540" s="2">
        <v>22.22222</v>
      </c>
      <c r="C540" s="2">
        <f t="shared" si="8"/>
        <v>1555.5554</v>
      </c>
    </row>
    <row r="541" spans="1:6" x14ac:dyDescent="0.25">
      <c r="A541">
        <v>70</v>
      </c>
      <c r="B541" s="2">
        <v>22.22222</v>
      </c>
      <c r="C541" s="2">
        <f t="shared" si="8"/>
        <v>1555.5554</v>
      </c>
    </row>
    <row r="542" spans="1:6" x14ac:dyDescent="0.25">
      <c r="A542">
        <v>71</v>
      </c>
      <c r="B542" s="2">
        <v>22.22222</v>
      </c>
      <c r="C542" s="2">
        <f t="shared" si="8"/>
        <v>1577.7776200000001</v>
      </c>
    </row>
    <row r="543" spans="1:6" x14ac:dyDescent="0.25">
      <c r="A543">
        <v>71</v>
      </c>
      <c r="B543" s="2">
        <v>22.22222</v>
      </c>
      <c r="C543" s="2">
        <f t="shared" si="8"/>
        <v>1577.7776200000001</v>
      </c>
    </row>
    <row r="544" spans="1:6" x14ac:dyDescent="0.25">
      <c r="A544">
        <v>71</v>
      </c>
      <c r="B544" s="2">
        <v>22.22222</v>
      </c>
      <c r="C544" s="2">
        <f t="shared" si="8"/>
        <v>1577.7776200000001</v>
      </c>
    </row>
    <row r="545" spans="1:6" x14ac:dyDescent="0.25">
      <c r="A545">
        <v>71</v>
      </c>
      <c r="B545" s="2">
        <v>22.22222</v>
      </c>
      <c r="C545" s="2">
        <f t="shared" si="8"/>
        <v>1577.7776200000001</v>
      </c>
    </row>
    <row r="546" spans="1:6" x14ac:dyDescent="0.25">
      <c r="A546">
        <v>71</v>
      </c>
      <c r="B546" s="2">
        <v>22.22222</v>
      </c>
      <c r="C546" s="2">
        <f t="shared" si="8"/>
        <v>1577.7776200000001</v>
      </c>
    </row>
    <row r="547" spans="1:6" x14ac:dyDescent="0.25">
      <c r="A547">
        <v>71</v>
      </c>
      <c r="B547" s="2">
        <v>22.22222</v>
      </c>
      <c r="C547" s="2">
        <f t="shared" si="8"/>
        <v>1577.7776200000001</v>
      </c>
    </row>
    <row r="548" spans="1:6" x14ac:dyDescent="0.25">
      <c r="A548">
        <v>71</v>
      </c>
      <c r="B548" s="2">
        <v>22.22222</v>
      </c>
      <c r="C548" s="2">
        <f t="shared" si="8"/>
        <v>1577.7776200000001</v>
      </c>
    </row>
    <row r="549" spans="1:6" x14ac:dyDescent="0.25">
      <c r="A549">
        <v>72</v>
      </c>
      <c r="B549" s="2">
        <v>22.22222</v>
      </c>
      <c r="C549" s="2">
        <f t="shared" si="8"/>
        <v>1599.9998399999999</v>
      </c>
    </row>
    <row r="550" spans="1:6" x14ac:dyDescent="0.25">
      <c r="A550">
        <v>72</v>
      </c>
      <c r="B550" s="2">
        <v>22.22222</v>
      </c>
      <c r="C550" s="2">
        <f t="shared" si="8"/>
        <v>1599.9998399999999</v>
      </c>
    </row>
    <row r="551" spans="1:6" x14ac:dyDescent="0.25">
      <c r="A551">
        <v>72</v>
      </c>
      <c r="B551" s="2">
        <v>22.22222</v>
      </c>
      <c r="C551" s="2">
        <f t="shared" ref="C551:C575" si="9">A551*B551</f>
        <v>1599.9998399999999</v>
      </c>
      <c r="E551">
        <v>1500</v>
      </c>
      <c r="F551">
        <v>18</v>
      </c>
    </row>
    <row r="552" spans="1:6" x14ac:dyDescent="0.25">
      <c r="A552">
        <v>73</v>
      </c>
      <c r="B552" s="2">
        <v>22.22222</v>
      </c>
      <c r="C552" s="2">
        <f t="shared" si="9"/>
        <v>1622.2220600000001</v>
      </c>
      <c r="E552" t="s">
        <v>96</v>
      </c>
    </row>
    <row r="553" spans="1:6" x14ac:dyDescent="0.25">
      <c r="A553">
        <v>73</v>
      </c>
      <c r="B553" s="2">
        <v>22.22222</v>
      </c>
      <c r="C553" s="2">
        <f t="shared" si="9"/>
        <v>1622.2220600000001</v>
      </c>
      <c r="E553">
        <f>551-533</f>
        <v>18</v>
      </c>
    </row>
    <row r="554" spans="1:6" x14ac:dyDescent="0.25">
      <c r="A554">
        <v>73</v>
      </c>
      <c r="B554" s="2">
        <v>22.22222</v>
      </c>
      <c r="C554" s="2">
        <f t="shared" si="9"/>
        <v>1622.2220600000001</v>
      </c>
    </row>
    <row r="555" spans="1:6" x14ac:dyDescent="0.25">
      <c r="A555">
        <v>73</v>
      </c>
      <c r="B555" s="2">
        <v>22.22222</v>
      </c>
      <c r="C555" s="2">
        <f t="shared" si="9"/>
        <v>1622.2220600000001</v>
      </c>
    </row>
    <row r="556" spans="1:6" x14ac:dyDescent="0.25">
      <c r="A556">
        <v>75</v>
      </c>
      <c r="B556" s="2">
        <v>22.22222</v>
      </c>
      <c r="C556" s="2">
        <f t="shared" si="9"/>
        <v>1666.6665</v>
      </c>
    </row>
    <row r="557" spans="1:6" x14ac:dyDescent="0.25">
      <c r="A557">
        <v>75</v>
      </c>
      <c r="B557" s="2">
        <v>22.22222</v>
      </c>
      <c r="C557" s="2">
        <f t="shared" si="9"/>
        <v>1666.6665</v>
      </c>
    </row>
    <row r="558" spans="1:6" x14ac:dyDescent="0.25">
      <c r="A558">
        <v>76</v>
      </c>
      <c r="B558" s="2">
        <v>22.22222</v>
      </c>
      <c r="C558" s="2">
        <f t="shared" si="9"/>
        <v>1688.8887199999999</v>
      </c>
      <c r="E558">
        <v>1600</v>
      </c>
      <c r="F558">
        <v>7</v>
      </c>
    </row>
    <row r="559" spans="1:6" x14ac:dyDescent="0.25">
      <c r="A559">
        <v>78</v>
      </c>
      <c r="B559" s="2">
        <v>22.22222</v>
      </c>
      <c r="C559" s="2">
        <f t="shared" si="9"/>
        <v>1733.3331599999999</v>
      </c>
      <c r="E559" t="s">
        <v>97</v>
      </c>
    </row>
    <row r="560" spans="1:6" x14ac:dyDescent="0.25">
      <c r="A560">
        <v>78</v>
      </c>
      <c r="B560" s="2">
        <v>22.22222</v>
      </c>
      <c r="C560" s="2">
        <f t="shared" si="9"/>
        <v>1733.3331599999999</v>
      </c>
      <c r="E560">
        <f>558-551</f>
        <v>7</v>
      </c>
    </row>
    <row r="561" spans="1:6" x14ac:dyDescent="0.25">
      <c r="A561">
        <v>78</v>
      </c>
      <c r="B561" s="2">
        <v>22.22222</v>
      </c>
      <c r="C561" s="2">
        <f t="shared" si="9"/>
        <v>1733.3331599999999</v>
      </c>
    </row>
    <row r="562" spans="1:6" x14ac:dyDescent="0.25">
      <c r="A562">
        <v>78</v>
      </c>
      <c r="B562" s="2">
        <v>22.22222</v>
      </c>
      <c r="C562" s="2">
        <f t="shared" si="9"/>
        <v>1733.3331599999999</v>
      </c>
    </row>
    <row r="563" spans="1:6" x14ac:dyDescent="0.25">
      <c r="A563">
        <v>78</v>
      </c>
      <c r="B563" s="2">
        <v>22.22222</v>
      </c>
      <c r="C563" s="2">
        <f t="shared" si="9"/>
        <v>1733.3331599999999</v>
      </c>
    </row>
    <row r="564" spans="1:6" x14ac:dyDescent="0.25">
      <c r="A564">
        <v>80</v>
      </c>
      <c r="B564" s="2">
        <v>22.22222</v>
      </c>
      <c r="C564" s="2">
        <f t="shared" si="9"/>
        <v>1777.7775999999999</v>
      </c>
    </row>
    <row r="565" spans="1:6" x14ac:dyDescent="0.25">
      <c r="A565">
        <v>80</v>
      </c>
      <c r="B565" s="2">
        <v>22.22222</v>
      </c>
      <c r="C565" s="2">
        <f t="shared" si="9"/>
        <v>1777.7775999999999</v>
      </c>
    </row>
    <row r="566" spans="1:6" x14ac:dyDescent="0.25">
      <c r="A566">
        <v>80</v>
      </c>
      <c r="B566" s="2">
        <v>22.22222</v>
      </c>
      <c r="C566" s="2">
        <f t="shared" si="9"/>
        <v>1777.7775999999999</v>
      </c>
      <c r="E566">
        <v>1700</v>
      </c>
      <c r="F566">
        <v>8</v>
      </c>
    </row>
    <row r="567" spans="1:6" x14ac:dyDescent="0.25">
      <c r="A567">
        <v>82</v>
      </c>
      <c r="B567" s="2">
        <v>22.22222</v>
      </c>
      <c r="C567" s="2">
        <f t="shared" si="9"/>
        <v>1822.2220400000001</v>
      </c>
      <c r="E567" t="s">
        <v>98</v>
      </c>
    </row>
    <row r="568" spans="1:6" x14ac:dyDescent="0.25">
      <c r="A568">
        <v>82</v>
      </c>
      <c r="B568" s="2">
        <v>22.22222</v>
      </c>
      <c r="C568" s="2">
        <f t="shared" si="9"/>
        <v>1822.2220400000001</v>
      </c>
      <c r="E568">
        <f>566-558</f>
        <v>8</v>
      </c>
    </row>
    <row r="569" spans="1:6" x14ac:dyDescent="0.25">
      <c r="A569">
        <v>82</v>
      </c>
      <c r="B569" s="2">
        <v>22.22222</v>
      </c>
      <c r="C569" s="2">
        <f t="shared" si="9"/>
        <v>1822.2220400000001</v>
      </c>
    </row>
    <row r="570" spans="1:6" x14ac:dyDescent="0.25">
      <c r="A570">
        <v>84</v>
      </c>
      <c r="B570" s="2">
        <v>22.22222</v>
      </c>
      <c r="C570" s="2">
        <f t="shared" si="9"/>
        <v>1866.6664800000001</v>
      </c>
    </row>
    <row r="571" spans="1:6" x14ac:dyDescent="0.25">
      <c r="A571">
        <v>84</v>
      </c>
      <c r="B571" s="2">
        <v>22.22222</v>
      </c>
      <c r="C571" s="2">
        <f t="shared" si="9"/>
        <v>1866.6664800000001</v>
      </c>
    </row>
    <row r="572" spans="1:6" x14ac:dyDescent="0.25">
      <c r="A572">
        <v>84</v>
      </c>
      <c r="B572" s="2">
        <v>22.22222</v>
      </c>
      <c r="C572" s="2">
        <f t="shared" si="9"/>
        <v>1866.6664800000001</v>
      </c>
      <c r="E572">
        <v>1800</v>
      </c>
      <c r="F572">
        <v>6</v>
      </c>
    </row>
    <row r="573" spans="1:6" x14ac:dyDescent="0.25">
      <c r="A573">
        <v>86</v>
      </c>
      <c r="B573" s="2">
        <v>22.22222</v>
      </c>
      <c r="C573" s="2">
        <f t="shared" si="9"/>
        <v>1911.1109200000001</v>
      </c>
      <c r="E573">
        <v>1900</v>
      </c>
      <c r="F573">
        <v>1</v>
      </c>
    </row>
    <row r="574" spans="1:6" x14ac:dyDescent="0.25">
      <c r="A574">
        <v>93</v>
      </c>
      <c r="B574" s="2">
        <v>22.22222</v>
      </c>
      <c r="C574" s="2">
        <f t="shared" si="9"/>
        <v>2066.6664599999999</v>
      </c>
      <c r="E574">
        <v>2000</v>
      </c>
      <c r="F574">
        <v>1</v>
      </c>
    </row>
    <row r="575" spans="1:6" x14ac:dyDescent="0.25">
      <c r="A575">
        <v>97</v>
      </c>
      <c r="B575" s="2">
        <v>22.22222</v>
      </c>
      <c r="C575" s="2">
        <f t="shared" si="9"/>
        <v>2155.5553399999999</v>
      </c>
      <c r="E575">
        <v>2100</v>
      </c>
      <c r="F575">
        <v>1</v>
      </c>
    </row>
    <row r="578" spans="1:7" x14ac:dyDescent="0.25">
      <c r="A578" t="s">
        <v>30</v>
      </c>
      <c r="B578" t="s">
        <v>7</v>
      </c>
      <c r="E578" s="2">
        <v>2155.56</v>
      </c>
      <c r="F578" s="2" t="s">
        <v>49</v>
      </c>
    </row>
    <row r="579" spans="1:7" x14ac:dyDescent="0.25">
      <c r="E579" s="2">
        <v>399.9</v>
      </c>
      <c r="F579" s="2" t="s">
        <v>50</v>
      </c>
    </row>
    <row r="580" spans="1:7" x14ac:dyDescent="0.25">
      <c r="A580">
        <v>300</v>
      </c>
      <c r="B580">
        <v>1</v>
      </c>
      <c r="E580" s="2">
        <f>E578-E579</f>
        <v>1755.6599999999999</v>
      </c>
      <c r="F580" s="2" t="s">
        <v>43</v>
      </c>
      <c r="G580" t="s">
        <v>51</v>
      </c>
    </row>
    <row r="581" spans="1:7" x14ac:dyDescent="0.25">
      <c r="A581">
        <v>400</v>
      </c>
      <c r="B581">
        <v>2</v>
      </c>
      <c r="E581" s="2" t="s">
        <v>11</v>
      </c>
      <c r="F581" s="2">
        <v>343.74400000000003</v>
      </c>
    </row>
    <row r="582" spans="1:7" x14ac:dyDescent="0.25">
      <c r="A582">
        <v>500</v>
      </c>
      <c r="B582">
        <v>14</v>
      </c>
      <c r="E582" t="s">
        <v>44</v>
      </c>
      <c r="F582">
        <v>1755.66</v>
      </c>
    </row>
    <row r="583" spans="1:7" x14ac:dyDescent="0.25">
      <c r="A583">
        <v>600</v>
      </c>
      <c r="B583">
        <v>24</v>
      </c>
      <c r="F583">
        <v>343.74400000000003</v>
      </c>
    </row>
    <row r="584" spans="1:7" x14ac:dyDescent="0.25">
      <c r="A584">
        <v>700</v>
      </c>
      <c r="B584">
        <v>18</v>
      </c>
      <c r="F584">
        <f>F582/F583</f>
        <v>5.1074636939117477</v>
      </c>
      <c r="G584" s="3">
        <v>5.0999999999999996</v>
      </c>
    </row>
    <row r="585" spans="1:7" x14ac:dyDescent="0.25">
      <c r="A585">
        <v>800</v>
      </c>
      <c r="B585">
        <v>7</v>
      </c>
    </row>
    <row r="586" spans="1:7" x14ac:dyDescent="0.25">
      <c r="A586">
        <v>900</v>
      </c>
      <c r="B586">
        <v>18</v>
      </c>
      <c r="E586" t="s">
        <v>67</v>
      </c>
    </row>
    <row r="587" spans="1:7" x14ac:dyDescent="0.25">
      <c r="A587">
        <v>1000</v>
      </c>
      <c r="B587">
        <v>22</v>
      </c>
    </row>
    <row r="588" spans="1:7" x14ac:dyDescent="0.25">
      <c r="A588">
        <v>1100</v>
      </c>
      <c r="B588">
        <v>41</v>
      </c>
      <c r="D588" t="s">
        <v>222</v>
      </c>
    </row>
    <row r="589" spans="1:7" x14ac:dyDescent="0.25">
      <c r="A589">
        <v>1200</v>
      </c>
      <c r="B589">
        <v>41</v>
      </c>
      <c r="D589" s="2">
        <v>1999.999</v>
      </c>
      <c r="E589" s="2" t="s">
        <v>49</v>
      </c>
    </row>
    <row r="590" spans="1:7" x14ac:dyDescent="0.25">
      <c r="A590">
        <v>1300</v>
      </c>
      <c r="B590">
        <v>27</v>
      </c>
      <c r="D590" s="2">
        <v>422.2</v>
      </c>
      <c r="E590" s="2" t="s">
        <v>50</v>
      </c>
    </row>
    <row r="591" spans="1:7" x14ac:dyDescent="0.25">
      <c r="A591">
        <v>1400</v>
      </c>
      <c r="B591">
        <v>24</v>
      </c>
      <c r="D591" s="2">
        <f>D589-D590</f>
        <v>1577.799</v>
      </c>
      <c r="E591" s="2" t="s">
        <v>43</v>
      </c>
      <c r="F591" t="s">
        <v>51</v>
      </c>
    </row>
    <row r="592" spans="1:7" x14ac:dyDescent="0.25">
      <c r="A592">
        <v>1500</v>
      </c>
      <c r="B592">
        <v>18</v>
      </c>
      <c r="D592" s="2" t="s">
        <v>11</v>
      </c>
      <c r="E592">
        <v>307.75565799999998</v>
      </c>
    </row>
    <row r="593" spans="1:7" x14ac:dyDescent="0.25">
      <c r="A593">
        <v>1600</v>
      </c>
      <c r="B593">
        <v>7</v>
      </c>
      <c r="D593" t="s">
        <v>44</v>
      </c>
      <c r="E593">
        <v>1577.8</v>
      </c>
    </row>
    <row r="594" spans="1:7" x14ac:dyDescent="0.25">
      <c r="A594">
        <v>1700</v>
      </c>
      <c r="B594">
        <v>8</v>
      </c>
      <c r="E594">
        <v>307.75</v>
      </c>
    </row>
    <row r="595" spans="1:7" x14ac:dyDescent="0.25">
      <c r="A595">
        <v>1800</v>
      </c>
      <c r="B595">
        <v>6</v>
      </c>
      <c r="E595">
        <f>E593/E594</f>
        <v>5.126888708367181</v>
      </c>
      <c r="G595" s="3">
        <v>5.13</v>
      </c>
    </row>
    <row r="596" spans="1:7" x14ac:dyDescent="0.25">
      <c r="A596">
        <v>1900</v>
      </c>
      <c r="B596">
        <v>1</v>
      </c>
      <c r="D596" t="s">
        <v>45</v>
      </c>
      <c r="G596">
        <v>0.1</v>
      </c>
    </row>
    <row r="597" spans="1:7" x14ac:dyDescent="0.25">
      <c r="A597">
        <v>2000</v>
      </c>
      <c r="B597">
        <v>1</v>
      </c>
      <c r="D597" t="s">
        <v>46</v>
      </c>
      <c r="F597">
        <v>6.15</v>
      </c>
    </row>
    <row r="598" spans="1:7" x14ac:dyDescent="0.25">
      <c r="A598">
        <v>2100</v>
      </c>
      <c r="B598">
        <v>1</v>
      </c>
      <c r="D598" t="s">
        <v>47</v>
      </c>
      <c r="F598">
        <v>4.9000000000000004</v>
      </c>
    </row>
    <row r="599" spans="1:7" x14ac:dyDescent="0.25">
      <c r="A599" t="s">
        <v>48</v>
      </c>
      <c r="B599">
        <f>SUM(B580:B598)</f>
        <v>281</v>
      </c>
      <c r="D599" t="s">
        <v>67</v>
      </c>
    </row>
  </sheetData>
  <sortState xmlns:xlrd2="http://schemas.microsoft.com/office/spreadsheetml/2017/richdata2" ref="A295:C575">
    <sortCondition ref="A295:A575"/>
  </sortState>
  <pageMargins left="0.7" right="0.7" top="0.78740157499999996" bottom="0.78740157499999996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F6E3A-AA3A-4CD8-95BD-46F4B563B855}">
  <dimension ref="A1:F333"/>
  <sheetViews>
    <sheetView workbookViewId="0">
      <selection activeCell="A158" sqref="A158:B161"/>
    </sheetView>
  </sheetViews>
  <sheetFormatPr baseColWidth="10" defaultRowHeight="15" x14ac:dyDescent="0.25"/>
  <sheetData>
    <row r="1" spans="1:4" x14ac:dyDescent="0.25">
      <c r="A1" t="s">
        <v>0</v>
      </c>
      <c r="C1" t="s">
        <v>1</v>
      </c>
      <c r="D1" t="s">
        <v>2</v>
      </c>
    </row>
    <row r="2" spans="1:4" x14ac:dyDescent="0.25">
      <c r="A2" s="1">
        <v>46046</v>
      </c>
      <c r="B2" t="s">
        <v>3</v>
      </c>
      <c r="D2" t="s">
        <v>85</v>
      </c>
    </row>
    <row r="3" spans="1:4" x14ac:dyDescent="0.25">
      <c r="A3" t="s">
        <v>5</v>
      </c>
      <c r="D3" t="s">
        <v>121</v>
      </c>
    </row>
    <row r="5" spans="1:4" x14ac:dyDescent="0.25">
      <c r="A5">
        <v>57</v>
      </c>
      <c r="B5" s="2">
        <v>22.22222</v>
      </c>
      <c r="C5" s="2">
        <f t="shared" ref="C5:C68" si="0">A5*B5</f>
        <v>1266.6665399999999</v>
      </c>
    </row>
    <row r="6" spans="1:4" x14ac:dyDescent="0.25">
      <c r="A6">
        <v>69</v>
      </c>
      <c r="B6" s="2">
        <v>22.22222</v>
      </c>
      <c r="C6" s="2">
        <f t="shared" si="0"/>
        <v>1533.3331800000001</v>
      </c>
    </row>
    <row r="7" spans="1:4" x14ac:dyDescent="0.25">
      <c r="A7">
        <v>30</v>
      </c>
      <c r="B7" s="2">
        <v>22.22222</v>
      </c>
      <c r="C7" s="2">
        <f t="shared" si="0"/>
        <v>666.66660000000002</v>
      </c>
    </row>
    <row r="8" spans="1:4" x14ac:dyDescent="0.25">
      <c r="A8">
        <v>54</v>
      </c>
      <c r="B8" s="2">
        <v>22.22222</v>
      </c>
      <c r="C8" s="2">
        <f t="shared" si="0"/>
        <v>1199.9998800000001</v>
      </c>
    </row>
    <row r="9" spans="1:4" x14ac:dyDescent="0.25">
      <c r="A9">
        <v>29</v>
      </c>
      <c r="B9" s="2">
        <v>22.22222</v>
      </c>
      <c r="C9" s="2">
        <f t="shared" si="0"/>
        <v>644.44438000000002</v>
      </c>
    </row>
    <row r="10" spans="1:4" x14ac:dyDescent="0.25">
      <c r="A10">
        <v>68</v>
      </c>
      <c r="B10" s="2">
        <v>22.22222</v>
      </c>
      <c r="C10" s="2">
        <f t="shared" si="0"/>
        <v>1511.11096</v>
      </c>
    </row>
    <row r="11" spans="1:4" x14ac:dyDescent="0.25">
      <c r="A11">
        <v>25</v>
      </c>
      <c r="B11" s="2">
        <v>22.22222</v>
      </c>
      <c r="C11" s="2">
        <f t="shared" si="0"/>
        <v>555.55550000000005</v>
      </c>
    </row>
    <row r="12" spans="1:4" x14ac:dyDescent="0.25">
      <c r="A12">
        <v>23</v>
      </c>
      <c r="B12" s="2">
        <v>22.22222</v>
      </c>
      <c r="C12" s="2">
        <f t="shared" si="0"/>
        <v>511.11106000000001</v>
      </c>
    </row>
    <row r="13" spans="1:4" x14ac:dyDescent="0.25">
      <c r="A13">
        <v>56</v>
      </c>
      <c r="B13" s="2">
        <v>22.22222</v>
      </c>
      <c r="C13" s="2">
        <f t="shared" si="0"/>
        <v>1244.4443200000001</v>
      </c>
    </row>
    <row r="14" spans="1:4" x14ac:dyDescent="0.25">
      <c r="A14">
        <v>40</v>
      </c>
      <c r="B14" s="2">
        <v>22.22222</v>
      </c>
      <c r="C14" s="2">
        <f t="shared" si="0"/>
        <v>888.88879999999995</v>
      </c>
    </row>
    <row r="15" spans="1:4" x14ac:dyDescent="0.25">
      <c r="A15">
        <v>57</v>
      </c>
      <c r="B15" s="2">
        <v>22.22222</v>
      </c>
      <c r="C15" s="2">
        <f t="shared" si="0"/>
        <v>1266.6665399999999</v>
      </c>
    </row>
    <row r="16" spans="1:4" x14ac:dyDescent="0.25">
      <c r="A16">
        <v>30</v>
      </c>
      <c r="B16" s="2">
        <v>22.22222</v>
      </c>
      <c r="C16" s="2">
        <f t="shared" si="0"/>
        <v>666.66660000000002</v>
      </c>
    </row>
    <row r="17" spans="1:3" x14ac:dyDescent="0.25">
      <c r="A17">
        <v>19</v>
      </c>
      <c r="B17" s="2">
        <v>22.22222</v>
      </c>
      <c r="C17" s="2">
        <f t="shared" si="0"/>
        <v>422.22217999999998</v>
      </c>
    </row>
    <row r="18" spans="1:3" x14ac:dyDescent="0.25">
      <c r="A18">
        <v>50</v>
      </c>
      <c r="B18" s="2">
        <v>22.22222</v>
      </c>
      <c r="C18" s="2">
        <f t="shared" si="0"/>
        <v>1111.1110000000001</v>
      </c>
    </row>
    <row r="19" spans="1:3" x14ac:dyDescent="0.25">
      <c r="A19">
        <v>35</v>
      </c>
      <c r="B19" s="2">
        <v>22.22222</v>
      </c>
      <c r="C19" s="2">
        <f t="shared" si="0"/>
        <v>777.77769999999998</v>
      </c>
    </row>
    <row r="20" spans="1:3" x14ac:dyDescent="0.25">
      <c r="A20">
        <v>70</v>
      </c>
      <c r="B20" s="2">
        <v>22.22222</v>
      </c>
      <c r="C20" s="2">
        <f t="shared" si="0"/>
        <v>1555.5554</v>
      </c>
    </row>
    <row r="21" spans="1:3" x14ac:dyDescent="0.25">
      <c r="A21">
        <v>35</v>
      </c>
      <c r="B21" s="2">
        <v>22.22222</v>
      </c>
      <c r="C21" s="2">
        <f t="shared" si="0"/>
        <v>777.77769999999998</v>
      </c>
    </row>
    <row r="22" spans="1:3" x14ac:dyDescent="0.25">
      <c r="A22">
        <v>55</v>
      </c>
      <c r="B22" s="2">
        <v>22.22222</v>
      </c>
      <c r="C22" s="2">
        <f t="shared" si="0"/>
        <v>1222.2221</v>
      </c>
    </row>
    <row r="23" spans="1:3" x14ac:dyDescent="0.25">
      <c r="A23">
        <v>66</v>
      </c>
      <c r="B23" s="2">
        <v>22.22222</v>
      </c>
      <c r="C23" s="2">
        <f t="shared" si="0"/>
        <v>1466.66652</v>
      </c>
    </row>
    <row r="24" spans="1:3" x14ac:dyDescent="0.25">
      <c r="A24">
        <v>21</v>
      </c>
      <c r="B24" s="2">
        <v>22.22222</v>
      </c>
      <c r="C24" s="2">
        <f t="shared" si="0"/>
        <v>466.66662000000002</v>
      </c>
    </row>
    <row r="25" spans="1:3" x14ac:dyDescent="0.25">
      <c r="A25">
        <v>62</v>
      </c>
      <c r="B25" s="2">
        <v>22.22222</v>
      </c>
      <c r="C25" s="2">
        <f t="shared" si="0"/>
        <v>1377.77764</v>
      </c>
    </row>
    <row r="26" spans="1:3" x14ac:dyDescent="0.25">
      <c r="A26">
        <v>58</v>
      </c>
      <c r="B26" s="2">
        <v>22.22222</v>
      </c>
      <c r="C26" s="2">
        <f t="shared" si="0"/>
        <v>1288.88876</v>
      </c>
    </row>
    <row r="27" spans="1:3" x14ac:dyDescent="0.25">
      <c r="A27">
        <v>56</v>
      </c>
      <c r="B27" s="2">
        <v>22.22222</v>
      </c>
      <c r="C27" s="2">
        <f t="shared" si="0"/>
        <v>1244.4443200000001</v>
      </c>
    </row>
    <row r="28" spans="1:3" x14ac:dyDescent="0.25">
      <c r="A28">
        <v>39</v>
      </c>
      <c r="B28" s="2">
        <v>22.22222</v>
      </c>
      <c r="C28" s="2">
        <f t="shared" si="0"/>
        <v>866.66657999999995</v>
      </c>
    </row>
    <row r="29" spans="1:3" x14ac:dyDescent="0.25">
      <c r="A29">
        <v>54</v>
      </c>
      <c r="B29" s="2">
        <v>22.22222</v>
      </c>
      <c r="C29" s="2">
        <f t="shared" si="0"/>
        <v>1199.9998800000001</v>
      </c>
    </row>
    <row r="30" spans="1:3" x14ac:dyDescent="0.25">
      <c r="A30">
        <v>29</v>
      </c>
      <c r="B30" s="2">
        <v>22.22222</v>
      </c>
      <c r="C30" s="2">
        <f t="shared" si="0"/>
        <v>644.44438000000002</v>
      </c>
    </row>
    <row r="31" spans="1:3" x14ac:dyDescent="0.25">
      <c r="A31">
        <v>32</v>
      </c>
      <c r="B31" s="2">
        <v>22.22222</v>
      </c>
      <c r="C31" s="2">
        <f t="shared" si="0"/>
        <v>711.11104</v>
      </c>
    </row>
    <row r="32" spans="1:3" x14ac:dyDescent="0.25">
      <c r="A32">
        <v>17</v>
      </c>
      <c r="B32" s="2">
        <v>22.22222</v>
      </c>
      <c r="C32" s="2">
        <f t="shared" si="0"/>
        <v>377.77773999999999</v>
      </c>
    </row>
    <row r="33" spans="1:3" x14ac:dyDescent="0.25">
      <c r="A33">
        <v>79</v>
      </c>
      <c r="B33" s="2">
        <v>22.22222</v>
      </c>
      <c r="C33" s="2">
        <f t="shared" si="0"/>
        <v>1755.55538</v>
      </c>
    </row>
    <row r="34" spans="1:3" x14ac:dyDescent="0.25">
      <c r="A34">
        <v>29</v>
      </c>
      <c r="B34" s="2">
        <v>22.22222</v>
      </c>
      <c r="C34" s="2">
        <f t="shared" si="0"/>
        <v>644.44438000000002</v>
      </c>
    </row>
    <row r="35" spans="1:3" x14ac:dyDescent="0.25">
      <c r="A35">
        <v>37</v>
      </c>
      <c r="B35" s="2">
        <v>22.22222</v>
      </c>
      <c r="C35" s="2">
        <f t="shared" si="0"/>
        <v>822.22213999999997</v>
      </c>
    </row>
    <row r="36" spans="1:3" x14ac:dyDescent="0.25">
      <c r="A36">
        <v>22</v>
      </c>
      <c r="B36" s="2">
        <v>22.22222</v>
      </c>
      <c r="C36" s="2">
        <f t="shared" si="0"/>
        <v>488.88884000000002</v>
      </c>
    </row>
    <row r="37" spans="1:3" x14ac:dyDescent="0.25">
      <c r="A37">
        <v>50</v>
      </c>
      <c r="B37" s="2">
        <v>22.22222</v>
      </c>
      <c r="C37" s="2">
        <f t="shared" si="0"/>
        <v>1111.1110000000001</v>
      </c>
    </row>
    <row r="38" spans="1:3" x14ac:dyDescent="0.25">
      <c r="A38">
        <v>30</v>
      </c>
      <c r="B38" s="2">
        <v>22.22222</v>
      </c>
      <c r="C38" s="2">
        <f t="shared" si="0"/>
        <v>666.66660000000002</v>
      </c>
    </row>
    <row r="39" spans="1:3" x14ac:dyDescent="0.25">
      <c r="A39">
        <v>62</v>
      </c>
      <c r="B39" s="2">
        <v>22.22222</v>
      </c>
      <c r="C39" s="2">
        <f t="shared" si="0"/>
        <v>1377.77764</v>
      </c>
    </row>
    <row r="40" spans="1:3" x14ac:dyDescent="0.25">
      <c r="A40">
        <v>46</v>
      </c>
      <c r="B40" s="2">
        <v>22.22222</v>
      </c>
      <c r="C40" s="2">
        <f t="shared" si="0"/>
        <v>1022.22212</v>
      </c>
    </row>
    <row r="41" spans="1:3" x14ac:dyDescent="0.25">
      <c r="A41">
        <v>33</v>
      </c>
      <c r="B41" s="2">
        <v>22.22222</v>
      </c>
      <c r="C41" s="2">
        <f t="shared" si="0"/>
        <v>733.33326</v>
      </c>
    </row>
    <row r="42" spans="1:3" x14ac:dyDescent="0.25">
      <c r="A42">
        <v>33</v>
      </c>
      <c r="B42" s="2">
        <v>22.22222</v>
      </c>
      <c r="C42" s="2">
        <f t="shared" si="0"/>
        <v>733.33326</v>
      </c>
    </row>
    <row r="43" spans="1:3" x14ac:dyDescent="0.25">
      <c r="A43">
        <v>80</v>
      </c>
      <c r="B43" s="2">
        <v>22.22222</v>
      </c>
      <c r="C43" s="2">
        <f t="shared" si="0"/>
        <v>1777.7775999999999</v>
      </c>
    </row>
    <row r="44" spans="1:3" x14ac:dyDescent="0.25">
      <c r="A44">
        <v>32</v>
      </c>
      <c r="B44" s="2">
        <v>22.22222</v>
      </c>
      <c r="C44" s="2">
        <f t="shared" si="0"/>
        <v>711.11104</v>
      </c>
    </row>
    <row r="45" spans="1:3" x14ac:dyDescent="0.25">
      <c r="A45">
        <v>26</v>
      </c>
      <c r="B45" s="2">
        <v>22.22222</v>
      </c>
      <c r="C45" s="2">
        <f t="shared" si="0"/>
        <v>577.77772000000004</v>
      </c>
    </row>
    <row r="46" spans="1:3" x14ac:dyDescent="0.25">
      <c r="A46">
        <v>65</v>
      </c>
      <c r="B46" s="2">
        <v>22.22222</v>
      </c>
      <c r="C46" s="2">
        <f t="shared" si="0"/>
        <v>1444.4443000000001</v>
      </c>
    </row>
    <row r="47" spans="1:3" x14ac:dyDescent="0.25">
      <c r="A47">
        <v>33</v>
      </c>
      <c r="B47" s="2">
        <v>22.22222</v>
      </c>
      <c r="C47" s="2">
        <f t="shared" si="0"/>
        <v>733.33326</v>
      </c>
    </row>
    <row r="48" spans="1:3" x14ac:dyDescent="0.25">
      <c r="A48">
        <v>26</v>
      </c>
      <c r="B48" s="2">
        <v>22.22222</v>
      </c>
      <c r="C48" s="2">
        <f t="shared" si="0"/>
        <v>577.77772000000004</v>
      </c>
    </row>
    <row r="49" spans="1:3" x14ac:dyDescent="0.25">
      <c r="A49">
        <v>32</v>
      </c>
      <c r="B49" s="2">
        <v>22.22222</v>
      </c>
      <c r="C49" s="2">
        <f t="shared" si="0"/>
        <v>711.11104</v>
      </c>
    </row>
    <row r="50" spans="1:3" x14ac:dyDescent="0.25">
      <c r="A50">
        <v>37</v>
      </c>
      <c r="B50" s="2">
        <v>22.22222</v>
      </c>
      <c r="C50" s="2">
        <f t="shared" si="0"/>
        <v>822.22213999999997</v>
      </c>
    </row>
    <row r="51" spans="1:3" x14ac:dyDescent="0.25">
      <c r="A51">
        <v>62</v>
      </c>
      <c r="B51" s="2">
        <v>22.22222</v>
      </c>
      <c r="C51" s="2">
        <f t="shared" si="0"/>
        <v>1377.77764</v>
      </c>
    </row>
    <row r="52" spans="1:3" x14ac:dyDescent="0.25">
      <c r="A52">
        <v>32</v>
      </c>
      <c r="B52" s="2">
        <v>22.22222</v>
      </c>
      <c r="C52" s="2">
        <f t="shared" si="0"/>
        <v>711.11104</v>
      </c>
    </row>
    <row r="53" spans="1:3" x14ac:dyDescent="0.25">
      <c r="A53">
        <v>32</v>
      </c>
      <c r="B53" s="2">
        <v>22.22222</v>
      </c>
      <c r="C53" s="2">
        <f t="shared" si="0"/>
        <v>711.11104</v>
      </c>
    </row>
    <row r="54" spans="1:3" x14ac:dyDescent="0.25">
      <c r="A54">
        <v>28</v>
      </c>
      <c r="B54" s="2">
        <v>22.22222</v>
      </c>
      <c r="C54" s="2">
        <f t="shared" si="0"/>
        <v>622.22216000000003</v>
      </c>
    </row>
    <row r="55" spans="1:3" x14ac:dyDescent="0.25">
      <c r="A55">
        <v>83</v>
      </c>
      <c r="B55" s="2">
        <v>22.22222</v>
      </c>
      <c r="C55" s="2">
        <f t="shared" si="0"/>
        <v>1844.44426</v>
      </c>
    </row>
    <row r="56" spans="1:3" x14ac:dyDescent="0.25">
      <c r="A56">
        <v>60</v>
      </c>
      <c r="B56" s="2">
        <v>22.22222</v>
      </c>
      <c r="C56" s="2">
        <f t="shared" si="0"/>
        <v>1333.3332</v>
      </c>
    </row>
    <row r="57" spans="1:3" x14ac:dyDescent="0.25">
      <c r="A57">
        <v>51</v>
      </c>
      <c r="B57" s="2">
        <v>22.22222</v>
      </c>
      <c r="C57" s="2">
        <f t="shared" si="0"/>
        <v>1133.33322</v>
      </c>
    </row>
    <row r="58" spans="1:3" x14ac:dyDescent="0.25">
      <c r="A58">
        <v>47</v>
      </c>
      <c r="B58" s="2">
        <v>22.22222</v>
      </c>
      <c r="C58" s="2">
        <f t="shared" si="0"/>
        <v>1044.44434</v>
      </c>
    </row>
    <row r="59" spans="1:3" x14ac:dyDescent="0.25">
      <c r="A59">
        <v>20</v>
      </c>
      <c r="B59" s="2">
        <v>22.22222</v>
      </c>
      <c r="C59" s="2">
        <f t="shared" si="0"/>
        <v>444.44439999999997</v>
      </c>
    </row>
    <row r="60" spans="1:3" x14ac:dyDescent="0.25">
      <c r="A60">
        <v>76</v>
      </c>
      <c r="B60" s="2">
        <v>22.22222</v>
      </c>
      <c r="C60" s="2">
        <f t="shared" si="0"/>
        <v>1688.8887199999999</v>
      </c>
    </row>
    <row r="61" spans="1:3" x14ac:dyDescent="0.25">
      <c r="A61">
        <v>62</v>
      </c>
      <c r="B61" s="2">
        <v>22.22222</v>
      </c>
      <c r="C61" s="2">
        <f t="shared" si="0"/>
        <v>1377.77764</v>
      </c>
    </row>
    <row r="62" spans="1:3" x14ac:dyDescent="0.25">
      <c r="A62">
        <v>20</v>
      </c>
      <c r="B62" s="2">
        <v>22.22222</v>
      </c>
      <c r="C62" s="2">
        <f t="shared" si="0"/>
        <v>444.44439999999997</v>
      </c>
    </row>
    <row r="63" spans="1:3" x14ac:dyDescent="0.25">
      <c r="A63">
        <v>29</v>
      </c>
      <c r="B63" s="2">
        <v>22.22222</v>
      </c>
      <c r="C63" s="2">
        <f t="shared" si="0"/>
        <v>644.44438000000002</v>
      </c>
    </row>
    <row r="64" spans="1:3" x14ac:dyDescent="0.25">
      <c r="A64">
        <v>70</v>
      </c>
      <c r="B64" s="2">
        <v>22.22222</v>
      </c>
      <c r="C64" s="2">
        <f t="shared" si="0"/>
        <v>1555.5554</v>
      </c>
    </row>
    <row r="65" spans="1:3" x14ac:dyDescent="0.25">
      <c r="A65">
        <v>62</v>
      </c>
      <c r="B65" s="2">
        <v>22.22222</v>
      </c>
      <c r="C65" s="2">
        <f t="shared" si="0"/>
        <v>1377.77764</v>
      </c>
    </row>
    <row r="66" spans="1:3" x14ac:dyDescent="0.25">
      <c r="A66">
        <v>27</v>
      </c>
      <c r="B66" s="2">
        <v>22.22222</v>
      </c>
      <c r="C66" s="2">
        <f t="shared" si="0"/>
        <v>599.99994000000004</v>
      </c>
    </row>
    <row r="67" spans="1:3" x14ac:dyDescent="0.25">
      <c r="A67">
        <v>85</v>
      </c>
      <c r="B67" s="2">
        <v>22.22222</v>
      </c>
      <c r="C67" s="2">
        <f t="shared" si="0"/>
        <v>1888.8887</v>
      </c>
    </row>
    <row r="68" spans="1:3" x14ac:dyDescent="0.25">
      <c r="A68">
        <v>51</v>
      </c>
      <c r="B68" s="2">
        <v>22.22222</v>
      </c>
      <c r="C68" s="2">
        <f t="shared" si="0"/>
        <v>1133.33322</v>
      </c>
    </row>
    <row r="69" spans="1:3" x14ac:dyDescent="0.25">
      <c r="A69">
        <v>66</v>
      </c>
      <c r="B69" s="2">
        <v>22.22222</v>
      </c>
      <c r="C69" s="2">
        <f t="shared" ref="C69:C132" si="1">A69*B69</f>
        <v>1466.66652</v>
      </c>
    </row>
    <row r="70" spans="1:3" x14ac:dyDescent="0.25">
      <c r="A70">
        <v>51</v>
      </c>
      <c r="B70" s="2">
        <v>22.22222</v>
      </c>
      <c r="C70" s="2">
        <f t="shared" si="1"/>
        <v>1133.33322</v>
      </c>
    </row>
    <row r="71" spans="1:3" x14ac:dyDescent="0.25">
      <c r="A71">
        <v>34</v>
      </c>
      <c r="B71" s="2">
        <v>22.22222</v>
      </c>
      <c r="C71" s="2">
        <f t="shared" si="1"/>
        <v>755.55547999999999</v>
      </c>
    </row>
    <row r="72" spans="1:3" x14ac:dyDescent="0.25">
      <c r="A72">
        <v>25</v>
      </c>
      <c r="B72" s="2">
        <v>22.22222</v>
      </c>
      <c r="C72" s="2">
        <f t="shared" si="1"/>
        <v>555.55550000000005</v>
      </c>
    </row>
    <row r="73" spans="1:3" x14ac:dyDescent="0.25">
      <c r="A73">
        <v>33</v>
      </c>
      <c r="B73" s="2">
        <v>22.22222</v>
      </c>
      <c r="C73" s="2">
        <f t="shared" si="1"/>
        <v>733.33326</v>
      </c>
    </row>
    <row r="74" spans="1:3" x14ac:dyDescent="0.25">
      <c r="A74">
        <v>30</v>
      </c>
      <c r="B74" s="2">
        <v>22.22222</v>
      </c>
      <c r="C74" s="2">
        <f t="shared" si="1"/>
        <v>666.66660000000002</v>
      </c>
    </row>
    <row r="75" spans="1:3" x14ac:dyDescent="0.25">
      <c r="A75">
        <v>65</v>
      </c>
      <c r="B75" s="2">
        <v>22.22222</v>
      </c>
      <c r="C75" s="2">
        <f t="shared" si="1"/>
        <v>1444.4443000000001</v>
      </c>
    </row>
    <row r="76" spans="1:3" x14ac:dyDescent="0.25">
      <c r="A76">
        <v>30</v>
      </c>
      <c r="B76" s="2">
        <v>22.22222</v>
      </c>
      <c r="C76" s="2">
        <f t="shared" si="1"/>
        <v>666.66660000000002</v>
      </c>
    </row>
    <row r="77" spans="1:3" x14ac:dyDescent="0.25">
      <c r="A77">
        <v>69</v>
      </c>
      <c r="B77" s="2">
        <v>22.22222</v>
      </c>
      <c r="C77" s="2">
        <f t="shared" si="1"/>
        <v>1533.3331800000001</v>
      </c>
    </row>
    <row r="78" spans="1:3" x14ac:dyDescent="0.25">
      <c r="A78">
        <v>71</v>
      </c>
      <c r="B78" s="2">
        <v>22.22222</v>
      </c>
      <c r="C78" s="2">
        <f t="shared" si="1"/>
        <v>1577.7776200000001</v>
      </c>
    </row>
    <row r="79" spans="1:3" x14ac:dyDescent="0.25">
      <c r="A79">
        <v>29</v>
      </c>
      <c r="B79" s="2">
        <v>22.22222</v>
      </c>
      <c r="C79" s="2">
        <f t="shared" si="1"/>
        <v>644.44438000000002</v>
      </c>
    </row>
    <row r="80" spans="1:3" x14ac:dyDescent="0.25">
      <c r="A80">
        <v>56</v>
      </c>
      <c r="B80" s="2">
        <v>22.22222</v>
      </c>
      <c r="C80" s="2">
        <f t="shared" si="1"/>
        <v>1244.4443200000001</v>
      </c>
    </row>
    <row r="81" spans="1:3" x14ac:dyDescent="0.25">
      <c r="A81">
        <v>40</v>
      </c>
      <c r="B81" s="2">
        <v>22.22222</v>
      </c>
      <c r="C81" s="2">
        <f t="shared" si="1"/>
        <v>888.88879999999995</v>
      </c>
    </row>
    <row r="82" spans="1:3" x14ac:dyDescent="0.25">
      <c r="A82">
        <v>42</v>
      </c>
      <c r="B82" s="2">
        <v>22.22222</v>
      </c>
      <c r="C82" s="2">
        <f t="shared" si="1"/>
        <v>933.33324000000005</v>
      </c>
    </row>
    <row r="83" spans="1:3" x14ac:dyDescent="0.25">
      <c r="A83">
        <v>25</v>
      </c>
      <c r="B83" s="2">
        <v>22.22222</v>
      </c>
      <c r="C83" s="2">
        <f t="shared" si="1"/>
        <v>555.55550000000005</v>
      </c>
    </row>
    <row r="84" spans="1:3" x14ac:dyDescent="0.25">
      <c r="A84">
        <v>45</v>
      </c>
      <c r="B84" s="2">
        <v>22.22222</v>
      </c>
      <c r="C84" s="2">
        <f t="shared" si="1"/>
        <v>999.99990000000003</v>
      </c>
    </row>
    <row r="85" spans="1:3" x14ac:dyDescent="0.25">
      <c r="A85">
        <v>45</v>
      </c>
      <c r="B85" s="2">
        <v>22.22222</v>
      </c>
      <c r="C85" s="2">
        <f t="shared" si="1"/>
        <v>999.99990000000003</v>
      </c>
    </row>
    <row r="86" spans="1:3" x14ac:dyDescent="0.25">
      <c r="A86">
        <v>50</v>
      </c>
      <c r="B86" s="2">
        <v>22.22222</v>
      </c>
      <c r="C86" s="2">
        <f t="shared" si="1"/>
        <v>1111.1110000000001</v>
      </c>
    </row>
    <row r="87" spans="1:3" x14ac:dyDescent="0.25">
      <c r="A87">
        <v>56</v>
      </c>
      <c r="B87" s="2">
        <v>22.22222</v>
      </c>
      <c r="C87" s="2">
        <f t="shared" si="1"/>
        <v>1244.4443200000001</v>
      </c>
    </row>
    <row r="88" spans="1:3" x14ac:dyDescent="0.25">
      <c r="A88">
        <v>31</v>
      </c>
      <c r="B88" s="2">
        <v>22.22222</v>
      </c>
      <c r="C88" s="2">
        <f t="shared" si="1"/>
        <v>688.88882000000001</v>
      </c>
    </row>
    <row r="89" spans="1:3" x14ac:dyDescent="0.25">
      <c r="A89">
        <v>30</v>
      </c>
      <c r="B89" s="2">
        <v>22.22222</v>
      </c>
      <c r="C89" s="2">
        <f t="shared" si="1"/>
        <v>666.66660000000002</v>
      </c>
    </row>
    <row r="90" spans="1:3" x14ac:dyDescent="0.25">
      <c r="A90">
        <v>75</v>
      </c>
      <c r="B90" s="2">
        <v>22.22222</v>
      </c>
      <c r="C90" s="2">
        <f t="shared" si="1"/>
        <v>1666.6665</v>
      </c>
    </row>
    <row r="91" spans="1:3" x14ac:dyDescent="0.25">
      <c r="A91">
        <v>30</v>
      </c>
      <c r="B91" s="2">
        <v>22.22222</v>
      </c>
      <c r="C91" s="2">
        <f t="shared" si="1"/>
        <v>666.66660000000002</v>
      </c>
    </row>
    <row r="92" spans="1:3" x14ac:dyDescent="0.25">
      <c r="A92">
        <v>65</v>
      </c>
      <c r="B92" s="2">
        <v>22.22222</v>
      </c>
      <c r="C92" s="2">
        <f t="shared" si="1"/>
        <v>1444.4443000000001</v>
      </c>
    </row>
    <row r="93" spans="1:3" x14ac:dyDescent="0.25">
      <c r="A93">
        <v>73</v>
      </c>
      <c r="B93" s="2">
        <v>22.22222</v>
      </c>
      <c r="C93" s="2">
        <f t="shared" si="1"/>
        <v>1622.2220600000001</v>
      </c>
    </row>
    <row r="94" spans="1:3" x14ac:dyDescent="0.25">
      <c r="A94">
        <v>19</v>
      </c>
      <c r="B94" s="2">
        <v>22.22222</v>
      </c>
      <c r="C94" s="2">
        <f t="shared" si="1"/>
        <v>422.22217999999998</v>
      </c>
    </row>
    <row r="95" spans="1:3" x14ac:dyDescent="0.25">
      <c r="A95">
        <v>26</v>
      </c>
      <c r="B95" s="2">
        <v>22.22222</v>
      </c>
      <c r="C95" s="2">
        <f t="shared" si="1"/>
        <v>577.77772000000004</v>
      </c>
    </row>
    <row r="96" spans="1:3" x14ac:dyDescent="0.25">
      <c r="A96">
        <v>42</v>
      </c>
      <c r="B96" s="2">
        <v>22.22222</v>
      </c>
      <c r="C96" s="2">
        <f t="shared" si="1"/>
        <v>933.33324000000005</v>
      </c>
    </row>
    <row r="97" spans="1:3" x14ac:dyDescent="0.25">
      <c r="A97">
        <v>59</v>
      </c>
      <c r="B97" s="2">
        <v>22.22222</v>
      </c>
      <c r="C97" s="2">
        <f t="shared" si="1"/>
        <v>1311.1109799999999</v>
      </c>
    </row>
    <row r="98" spans="1:3" x14ac:dyDescent="0.25">
      <c r="A98">
        <v>59</v>
      </c>
      <c r="B98" s="2">
        <v>22.22222</v>
      </c>
      <c r="C98" s="2">
        <f t="shared" si="1"/>
        <v>1311.1109799999999</v>
      </c>
    </row>
    <row r="99" spans="1:3" x14ac:dyDescent="0.25">
      <c r="A99">
        <v>63</v>
      </c>
      <c r="B99" s="2">
        <v>22.22222</v>
      </c>
      <c r="C99" s="2">
        <f t="shared" si="1"/>
        <v>1399.9998599999999</v>
      </c>
    </row>
    <row r="100" spans="1:3" x14ac:dyDescent="0.25">
      <c r="A100">
        <v>37</v>
      </c>
      <c r="B100" s="2">
        <v>22.22222</v>
      </c>
      <c r="C100" s="2">
        <f t="shared" si="1"/>
        <v>822.22213999999997</v>
      </c>
    </row>
    <row r="101" spans="1:3" x14ac:dyDescent="0.25">
      <c r="A101">
        <v>26</v>
      </c>
      <c r="B101" s="2">
        <v>22.22222</v>
      </c>
      <c r="C101" s="2">
        <f t="shared" si="1"/>
        <v>577.77772000000004</v>
      </c>
    </row>
    <row r="102" spans="1:3" x14ac:dyDescent="0.25">
      <c r="A102">
        <v>46</v>
      </c>
      <c r="B102" s="2">
        <v>22.22222</v>
      </c>
      <c r="C102" s="2">
        <f t="shared" si="1"/>
        <v>1022.22212</v>
      </c>
    </row>
    <row r="103" spans="1:3" x14ac:dyDescent="0.25">
      <c r="A103">
        <v>59</v>
      </c>
      <c r="B103" s="2">
        <v>22.22222</v>
      </c>
      <c r="C103" s="2">
        <f t="shared" si="1"/>
        <v>1311.1109799999999</v>
      </c>
    </row>
    <row r="104" spans="1:3" x14ac:dyDescent="0.25">
      <c r="A104">
        <v>34</v>
      </c>
      <c r="B104" s="2">
        <v>22.22222</v>
      </c>
      <c r="C104" s="2">
        <f t="shared" si="1"/>
        <v>755.55547999999999</v>
      </c>
    </row>
    <row r="105" spans="1:3" x14ac:dyDescent="0.25">
      <c r="A105">
        <v>65</v>
      </c>
      <c r="B105" s="2">
        <v>22.22222</v>
      </c>
      <c r="C105" s="2">
        <f t="shared" si="1"/>
        <v>1444.4443000000001</v>
      </c>
    </row>
    <row r="106" spans="1:3" x14ac:dyDescent="0.25">
      <c r="A106">
        <v>63</v>
      </c>
      <c r="B106" s="2">
        <v>22.22222</v>
      </c>
      <c r="C106" s="2">
        <f t="shared" si="1"/>
        <v>1399.9998599999999</v>
      </c>
    </row>
    <row r="107" spans="1:3" x14ac:dyDescent="0.25">
      <c r="A107">
        <v>19</v>
      </c>
      <c r="B107" s="2">
        <v>22.22222</v>
      </c>
      <c r="C107" s="2">
        <f t="shared" si="1"/>
        <v>422.22217999999998</v>
      </c>
    </row>
    <row r="108" spans="1:3" x14ac:dyDescent="0.25">
      <c r="A108">
        <v>59</v>
      </c>
      <c r="B108" s="2">
        <v>22.22222</v>
      </c>
      <c r="C108" s="2">
        <f t="shared" si="1"/>
        <v>1311.1109799999999</v>
      </c>
    </row>
    <row r="109" spans="1:3" x14ac:dyDescent="0.25">
      <c r="A109">
        <v>46</v>
      </c>
      <c r="B109" s="2">
        <v>22.22222</v>
      </c>
      <c r="C109" s="2">
        <f t="shared" si="1"/>
        <v>1022.22212</v>
      </c>
    </row>
    <row r="110" spans="1:3" x14ac:dyDescent="0.25">
      <c r="A110">
        <v>58</v>
      </c>
      <c r="B110" s="2">
        <v>22.22222</v>
      </c>
      <c r="C110" s="2">
        <f t="shared" si="1"/>
        <v>1288.88876</v>
      </c>
    </row>
    <row r="111" spans="1:3" x14ac:dyDescent="0.25">
      <c r="A111">
        <v>61</v>
      </c>
      <c r="B111" s="2">
        <v>22.22222</v>
      </c>
      <c r="C111" s="2">
        <f t="shared" si="1"/>
        <v>1355.5554199999999</v>
      </c>
    </row>
    <row r="112" spans="1:3" x14ac:dyDescent="0.25">
      <c r="A112">
        <v>39</v>
      </c>
      <c r="B112" s="2">
        <v>22.22222</v>
      </c>
      <c r="C112" s="2">
        <f t="shared" si="1"/>
        <v>866.66657999999995</v>
      </c>
    </row>
    <row r="113" spans="1:3" x14ac:dyDescent="0.25">
      <c r="A113">
        <v>63</v>
      </c>
      <c r="B113" s="2">
        <v>22.22222</v>
      </c>
      <c r="C113" s="2">
        <f t="shared" si="1"/>
        <v>1399.9998599999999</v>
      </c>
    </row>
    <row r="114" spans="1:3" x14ac:dyDescent="0.25">
      <c r="A114">
        <v>30</v>
      </c>
      <c r="B114" s="2">
        <v>22.22222</v>
      </c>
      <c r="C114" s="2">
        <f t="shared" si="1"/>
        <v>666.66660000000002</v>
      </c>
    </row>
    <row r="115" spans="1:3" x14ac:dyDescent="0.25">
      <c r="A115">
        <v>37</v>
      </c>
      <c r="B115" s="2">
        <v>22.22222</v>
      </c>
      <c r="C115" s="2">
        <f t="shared" si="1"/>
        <v>822.22213999999997</v>
      </c>
    </row>
    <row r="116" spans="1:3" x14ac:dyDescent="0.25">
      <c r="A116">
        <v>48</v>
      </c>
      <c r="B116" s="2">
        <v>22.22222</v>
      </c>
      <c r="C116" s="2">
        <f t="shared" si="1"/>
        <v>1066.6665600000001</v>
      </c>
    </row>
    <row r="117" spans="1:3" x14ac:dyDescent="0.25">
      <c r="A117">
        <v>63</v>
      </c>
      <c r="B117" s="2">
        <v>22.22222</v>
      </c>
      <c r="C117" s="2">
        <f t="shared" si="1"/>
        <v>1399.9998599999999</v>
      </c>
    </row>
    <row r="118" spans="1:3" x14ac:dyDescent="0.25">
      <c r="A118">
        <v>75</v>
      </c>
      <c r="B118" s="2">
        <v>22.22222</v>
      </c>
      <c r="C118" s="2">
        <f t="shared" si="1"/>
        <v>1666.6665</v>
      </c>
    </row>
    <row r="119" spans="1:3" x14ac:dyDescent="0.25">
      <c r="A119">
        <v>19</v>
      </c>
      <c r="B119" s="2">
        <v>22.22222</v>
      </c>
      <c r="C119" s="2">
        <f t="shared" si="1"/>
        <v>422.22217999999998</v>
      </c>
    </row>
    <row r="120" spans="1:3" x14ac:dyDescent="0.25">
      <c r="A120">
        <v>63</v>
      </c>
      <c r="B120" s="2">
        <v>22.22222</v>
      </c>
      <c r="C120" s="2">
        <f t="shared" si="1"/>
        <v>1399.9998599999999</v>
      </c>
    </row>
    <row r="121" spans="1:3" x14ac:dyDescent="0.25">
      <c r="A121">
        <v>56</v>
      </c>
      <c r="B121" s="2">
        <v>22.22222</v>
      </c>
      <c r="C121" s="2">
        <f t="shared" si="1"/>
        <v>1244.4443200000001</v>
      </c>
    </row>
    <row r="122" spans="1:3" x14ac:dyDescent="0.25">
      <c r="A122">
        <v>27</v>
      </c>
      <c r="B122" s="2">
        <v>22.22222</v>
      </c>
      <c r="C122" s="2">
        <f t="shared" si="1"/>
        <v>599.99994000000004</v>
      </c>
    </row>
    <row r="123" spans="1:3" x14ac:dyDescent="0.25">
      <c r="A123">
        <v>64</v>
      </c>
      <c r="B123" s="2">
        <v>22.22222</v>
      </c>
      <c r="C123" s="2">
        <f t="shared" si="1"/>
        <v>1422.22208</v>
      </c>
    </row>
    <row r="124" spans="1:3" x14ac:dyDescent="0.25">
      <c r="A124">
        <v>31</v>
      </c>
      <c r="B124" s="2">
        <v>22.22222</v>
      </c>
      <c r="C124" s="2">
        <f t="shared" si="1"/>
        <v>688.88882000000001</v>
      </c>
    </row>
    <row r="125" spans="1:3" x14ac:dyDescent="0.25">
      <c r="A125">
        <v>61</v>
      </c>
      <c r="B125" s="2">
        <v>22.22222</v>
      </c>
      <c r="C125" s="2">
        <f t="shared" si="1"/>
        <v>1355.5554199999999</v>
      </c>
    </row>
    <row r="126" spans="1:3" x14ac:dyDescent="0.25">
      <c r="A126">
        <v>65</v>
      </c>
      <c r="B126" s="2">
        <v>22.22222</v>
      </c>
      <c r="C126" s="2">
        <f t="shared" si="1"/>
        <v>1444.4443000000001</v>
      </c>
    </row>
    <row r="127" spans="1:3" x14ac:dyDescent="0.25">
      <c r="A127">
        <v>31</v>
      </c>
      <c r="B127" s="2">
        <v>22.22222</v>
      </c>
      <c r="C127" s="2">
        <f t="shared" si="1"/>
        <v>688.88882000000001</v>
      </c>
    </row>
    <row r="128" spans="1:3" x14ac:dyDescent="0.25">
      <c r="A128">
        <v>26</v>
      </c>
      <c r="B128" s="2">
        <v>22.22222</v>
      </c>
      <c r="C128" s="2">
        <f t="shared" si="1"/>
        <v>577.77772000000004</v>
      </c>
    </row>
    <row r="129" spans="1:3" x14ac:dyDescent="0.25">
      <c r="A129">
        <v>31</v>
      </c>
      <c r="B129" s="2">
        <v>22.22222</v>
      </c>
      <c r="C129" s="2">
        <f t="shared" si="1"/>
        <v>688.88882000000001</v>
      </c>
    </row>
    <row r="130" spans="1:3" x14ac:dyDescent="0.25">
      <c r="A130">
        <v>26</v>
      </c>
      <c r="B130" s="2">
        <v>22.22222</v>
      </c>
      <c r="C130" s="2">
        <f t="shared" si="1"/>
        <v>577.77772000000004</v>
      </c>
    </row>
    <row r="131" spans="1:3" x14ac:dyDescent="0.25">
      <c r="A131">
        <v>80</v>
      </c>
      <c r="B131" s="2">
        <v>22.22222</v>
      </c>
      <c r="C131" s="2">
        <f t="shared" si="1"/>
        <v>1777.7775999999999</v>
      </c>
    </row>
    <row r="132" spans="1:3" x14ac:dyDescent="0.25">
      <c r="A132">
        <v>58</v>
      </c>
      <c r="B132" s="2">
        <v>22.22222</v>
      </c>
      <c r="C132" s="2">
        <f t="shared" si="1"/>
        <v>1288.88876</v>
      </c>
    </row>
    <row r="133" spans="1:3" x14ac:dyDescent="0.25">
      <c r="A133">
        <v>74</v>
      </c>
      <c r="B133" s="2">
        <v>22.22222</v>
      </c>
      <c r="C133" s="2">
        <f t="shared" ref="C133:C154" si="2">A133*B133</f>
        <v>1644.4442799999999</v>
      </c>
    </row>
    <row r="134" spans="1:3" x14ac:dyDescent="0.25">
      <c r="A134">
        <v>31</v>
      </c>
      <c r="B134" s="2">
        <v>22.22222</v>
      </c>
      <c r="C134" s="2">
        <f t="shared" si="2"/>
        <v>688.88882000000001</v>
      </c>
    </row>
    <row r="135" spans="1:3" x14ac:dyDescent="0.25">
      <c r="A135">
        <v>29</v>
      </c>
      <c r="B135" s="2">
        <v>22.22222</v>
      </c>
      <c r="C135" s="2">
        <f t="shared" si="2"/>
        <v>644.44438000000002</v>
      </c>
    </row>
    <row r="136" spans="1:3" x14ac:dyDescent="0.25">
      <c r="A136">
        <v>25</v>
      </c>
      <c r="B136" s="2">
        <v>22.22222</v>
      </c>
      <c r="C136" s="2">
        <f t="shared" si="2"/>
        <v>555.55550000000005</v>
      </c>
    </row>
    <row r="137" spans="1:3" x14ac:dyDescent="0.25">
      <c r="A137">
        <v>62</v>
      </c>
      <c r="B137" s="2">
        <v>22.22222</v>
      </c>
      <c r="C137" s="2">
        <f t="shared" si="2"/>
        <v>1377.77764</v>
      </c>
    </row>
    <row r="138" spans="1:3" x14ac:dyDescent="0.25">
      <c r="A138">
        <v>25</v>
      </c>
      <c r="B138" s="2">
        <v>22.22222</v>
      </c>
      <c r="C138" s="2">
        <f t="shared" si="2"/>
        <v>555.55550000000005</v>
      </c>
    </row>
    <row r="139" spans="1:3" x14ac:dyDescent="0.25">
      <c r="A139">
        <v>45</v>
      </c>
      <c r="B139" s="2">
        <v>22.22222</v>
      </c>
      <c r="C139" s="2">
        <f t="shared" si="2"/>
        <v>999.99990000000003</v>
      </c>
    </row>
    <row r="140" spans="1:3" x14ac:dyDescent="0.25">
      <c r="A140">
        <v>58</v>
      </c>
      <c r="B140" s="2">
        <v>22.22222</v>
      </c>
      <c r="C140" s="2">
        <f t="shared" si="2"/>
        <v>1288.88876</v>
      </c>
    </row>
    <row r="141" spans="1:3" x14ac:dyDescent="0.25">
      <c r="A141">
        <v>60</v>
      </c>
      <c r="B141" s="2">
        <v>22.22222</v>
      </c>
      <c r="C141" s="2">
        <f t="shared" si="2"/>
        <v>1333.3332</v>
      </c>
    </row>
    <row r="142" spans="1:3" x14ac:dyDescent="0.25">
      <c r="A142">
        <v>34</v>
      </c>
      <c r="B142" s="2">
        <v>22.22222</v>
      </c>
      <c r="C142" s="2">
        <f t="shared" si="2"/>
        <v>755.55547999999999</v>
      </c>
    </row>
    <row r="143" spans="1:3" x14ac:dyDescent="0.25">
      <c r="A143">
        <v>30</v>
      </c>
      <c r="B143" s="2">
        <v>22.22222</v>
      </c>
      <c r="C143" s="2">
        <f t="shared" si="2"/>
        <v>666.66660000000002</v>
      </c>
    </row>
    <row r="144" spans="1:3" x14ac:dyDescent="0.25">
      <c r="A144">
        <v>30</v>
      </c>
      <c r="B144" s="2">
        <v>22.22222</v>
      </c>
      <c r="C144" s="2">
        <f t="shared" si="2"/>
        <v>666.66660000000002</v>
      </c>
    </row>
    <row r="145" spans="1:3" x14ac:dyDescent="0.25">
      <c r="A145">
        <v>31</v>
      </c>
      <c r="B145" s="2">
        <v>22.22222</v>
      </c>
      <c r="C145" s="2">
        <f t="shared" si="2"/>
        <v>688.88882000000001</v>
      </c>
    </row>
    <row r="146" spans="1:3" x14ac:dyDescent="0.25">
      <c r="A146">
        <v>73</v>
      </c>
      <c r="B146" s="2">
        <v>22.22222</v>
      </c>
      <c r="C146" s="2">
        <f t="shared" si="2"/>
        <v>1622.2220600000001</v>
      </c>
    </row>
    <row r="147" spans="1:3" x14ac:dyDescent="0.25">
      <c r="A147">
        <v>48</v>
      </c>
      <c r="B147" s="2">
        <v>22.22222</v>
      </c>
      <c r="C147" s="2">
        <f t="shared" si="2"/>
        <v>1066.6665600000001</v>
      </c>
    </row>
    <row r="148" spans="1:3" x14ac:dyDescent="0.25">
      <c r="A148">
        <v>63</v>
      </c>
      <c r="B148" s="2">
        <v>22.22222</v>
      </c>
      <c r="C148" s="2">
        <f t="shared" si="2"/>
        <v>1399.9998599999999</v>
      </c>
    </row>
    <row r="149" spans="1:3" x14ac:dyDescent="0.25">
      <c r="A149">
        <v>32</v>
      </c>
      <c r="B149" s="2">
        <v>22.22222</v>
      </c>
      <c r="C149" s="2">
        <f t="shared" si="2"/>
        <v>711.11104</v>
      </c>
    </row>
    <row r="150" spans="1:3" x14ac:dyDescent="0.25">
      <c r="A150">
        <v>24</v>
      </c>
      <c r="B150" s="2">
        <v>22.22222</v>
      </c>
      <c r="C150" s="2">
        <f t="shared" si="2"/>
        <v>533.33328000000006</v>
      </c>
    </row>
    <row r="151" spans="1:3" x14ac:dyDescent="0.25">
      <c r="A151">
        <v>76</v>
      </c>
      <c r="B151" s="2">
        <v>22.22222</v>
      </c>
      <c r="C151" s="2">
        <f t="shared" si="2"/>
        <v>1688.8887199999999</v>
      </c>
    </row>
    <row r="152" spans="1:3" x14ac:dyDescent="0.25">
      <c r="A152">
        <v>77</v>
      </c>
      <c r="B152" s="2">
        <v>22.22222</v>
      </c>
      <c r="C152" s="2">
        <f t="shared" si="2"/>
        <v>1711.11094</v>
      </c>
    </row>
    <row r="153" spans="1:3" x14ac:dyDescent="0.25">
      <c r="A153">
        <v>55</v>
      </c>
      <c r="B153" s="2">
        <v>22.22222</v>
      </c>
      <c r="C153" s="2">
        <f t="shared" si="2"/>
        <v>1222.2221</v>
      </c>
    </row>
    <row r="154" spans="1:3" x14ac:dyDescent="0.25">
      <c r="A154">
        <v>62</v>
      </c>
      <c r="B154" s="2">
        <v>22.22222</v>
      </c>
      <c r="C154" s="2">
        <f t="shared" si="2"/>
        <v>1377.77764</v>
      </c>
    </row>
    <row r="155" spans="1:3" x14ac:dyDescent="0.25">
      <c r="A155">
        <f>COUNT(A5:A154)</f>
        <v>150</v>
      </c>
      <c r="B155" s="2"/>
      <c r="C155" s="2">
        <f>AVERAGE(C5:C154)</f>
        <v>1026.5184158666661</v>
      </c>
    </row>
    <row r="156" spans="1:3" x14ac:dyDescent="0.25">
      <c r="B156" s="2"/>
      <c r="C156" s="2"/>
    </row>
    <row r="157" spans="1:3" x14ac:dyDescent="0.25">
      <c r="B157" s="2"/>
      <c r="C157" s="2"/>
    </row>
    <row r="158" spans="1:3" x14ac:dyDescent="0.25">
      <c r="A158" s="2" t="s">
        <v>7</v>
      </c>
      <c r="B158" s="2">
        <v>150</v>
      </c>
      <c r="C158" s="2"/>
    </row>
    <row r="159" spans="1:3" x14ac:dyDescent="0.25">
      <c r="A159" s="2" t="s">
        <v>203</v>
      </c>
      <c r="B159" s="2">
        <v>1026.52</v>
      </c>
      <c r="C159" s="2"/>
    </row>
    <row r="160" spans="1:3" x14ac:dyDescent="0.25">
      <c r="A160" s="2" t="s">
        <v>10</v>
      </c>
      <c r="B160" s="2">
        <v>1011.111</v>
      </c>
      <c r="C160" s="2"/>
    </row>
    <row r="161" spans="1:6" x14ac:dyDescent="0.25">
      <c r="A161" s="2" t="s">
        <v>11</v>
      </c>
      <c r="B161" s="2">
        <v>396.178</v>
      </c>
      <c r="C161" s="2"/>
    </row>
    <row r="162" spans="1:6" x14ac:dyDescent="0.25">
      <c r="B162" s="2"/>
      <c r="C162" s="2"/>
    </row>
    <row r="163" spans="1:6" x14ac:dyDescent="0.25">
      <c r="B163" s="2"/>
      <c r="C163" s="2"/>
    </row>
    <row r="164" spans="1:6" x14ac:dyDescent="0.25">
      <c r="A164">
        <v>17</v>
      </c>
      <c r="B164" s="2">
        <v>22.22222</v>
      </c>
      <c r="C164" s="2">
        <f t="shared" ref="C164:C195" si="3">A164*B164</f>
        <v>377.77773999999999</v>
      </c>
    </row>
    <row r="165" spans="1:6" x14ac:dyDescent="0.25">
      <c r="A165">
        <v>19</v>
      </c>
      <c r="B165" s="2">
        <v>22.22222</v>
      </c>
      <c r="C165" s="2">
        <f t="shared" si="3"/>
        <v>422.22217999999998</v>
      </c>
      <c r="E165">
        <v>300</v>
      </c>
      <c r="F165">
        <v>1</v>
      </c>
    </row>
    <row r="166" spans="1:6" x14ac:dyDescent="0.25">
      <c r="A166">
        <v>19</v>
      </c>
      <c r="B166" s="2">
        <v>22.22222</v>
      </c>
      <c r="C166" s="2">
        <f t="shared" si="3"/>
        <v>422.22217999999998</v>
      </c>
    </row>
    <row r="167" spans="1:6" x14ac:dyDescent="0.25">
      <c r="A167">
        <v>19</v>
      </c>
      <c r="B167" s="2">
        <v>22.22222</v>
      </c>
      <c r="C167" s="2">
        <f t="shared" si="3"/>
        <v>422.22217999999998</v>
      </c>
    </row>
    <row r="168" spans="1:6" x14ac:dyDescent="0.25">
      <c r="A168">
        <v>19</v>
      </c>
      <c r="B168" s="2">
        <v>22.22222</v>
      </c>
      <c r="C168" s="2">
        <f t="shared" si="3"/>
        <v>422.22217999999998</v>
      </c>
    </row>
    <row r="169" spans="1:6" x14ac:dyDescent="0.25">
      <c r="A169">
        <v>20</v>
      </c>
      <c r="B169" s="2">
        <v>22.22222</v>
      </c>
      <c r="C169" s="2">
        <f t="shared" si="3"/>
        <v>444.44439999999997</v>
      </c>
    </row>
    <row r="170" spans="1:6" x14ac:dyDescent="0.25">
      <c r="A170">
        <v>20</v>
      </c>
      <c r="B170" s="2">
        <v>22.22222</v>
      </c>
      <c r="C170" s="2">
        <f t="shared" si="3"/>
        <v>444.44439999999997</v>
      </c>
    </row>
    <row r="171" spans="1:6" x14ac:dyDescent="0.25">
      <c r="A171">
        <v>21</v>
      </c>
      <c r="B171" s="2">
        <v>22.22222</v>
      </c>
      <c r="C171" s="2">
        <f t="shared" si="3"/>
        <v>466.66662000000002</v>
      </c>
    </row>
    <row r="172" spans="1:6" x14ac:dyDescent="0.25">
      <c r="A172">
        <v>22</v>
      </c>
      <c r="B172" s="2">
        <v>22.22222</v>
      </c>
      <c r="C172" s="2">
        <f t="shared" si="3"/>
        <v>488.88884000000002</v>
      </c>
    </row>
    <row r="173" spans="1:6" x14ac:dyDescent="0.25">
      <c r="A173">
        <v>23</v>
      </c>
      <c r="B173" s="2">
        <v>22.22222</v>
      </c>
      <c r="C173" s="2">
        <f t="shared" si="3"/>
        <v>511.11106000000001</v>
      </c>
      <c r="E173">
        <v>400</v>
      </c>
      <c r="F173">
        <v>8</v>
      </c>
    </row>
    <row r="174" spans="1:6" x14ac:dyDescent="0.25">
      <c r="A174">
        <v>24</v>
      </c>
      <c r="B174" s="2">
        <v>22.22222</v>
      </c>
      <c r="C174" s="2">
        <f t="shared" si="3"/>
        <v>533.33328000000006</v>
      </c>
    </row>
    <row r="175" spans="1:6" x14ac:dyDescent="0.25">
      <c r="A175">
        <v>25</v>
      </c>
      <c r="B175" s="2">
        <v>22.22222</v>
      </c>
      <c r="C175" s="2">
        <f t="shared" si="3"/>
        <v>555.55550000000005</v>
      </c>
    </row>
    <row r="176" spans="1:6" x14ac:dyDescent="0.25">
      <c r="A176">
        <v>25</v>
      </c>
      <c r="B176" s="2">
        <v>22.22222</v>
      </c>
      <c r="C176" s="2">
        <f t="shared" si="3"/>
        <v>555.55550000000005</v>
      </c>
    </row>
    <row r="177" spans="1:6" x14ac:dyDescent="0.25">
      <c r="A177">
        <v>25</v>
      </c>
      <c r="B177" s="2">
        <v>22.22222</v>
      </c>
      <c r="C177" s="2">
        <f t="shared" si="3"/>
        <v>555.55550000000005</v>
      </c>
    </row>
    <row r="178" spans="1:6" x14ac:dyDescent="0.25">
      <c r="A178">
        <v>25</v>
      </c>
      <c r="B178" s="2">
        <v>22.22222</v>
      </c>
      <c r="C178" s="2">
        <f t="shared" si="3"/>
        <v>555.55550000000005</v>
      </c>
    </row>
    <row r="179" spans="1:6" x14ac:dyDescent="0.25">
      <c r="A179">
        <v>25</v>
      </c>
      <c r="B179" s="2">
        <v>22.22222</v>
      </c>
      <c r="C179" s="2">
        <f t="shared" si="3"/>
        <v>555.55550000000005</v>
      </c>
    </row>
    <row r="180" spans="1:6" x14ac:dyDescent="0.25">
      <c r="A180">
        <v>26</v>
      </c>
      <c r="B180" s="2">
        <v>22.22222</v>
      </c>
      <c r="C180" s="2">
        <f t="shared" si="3"/>
        <v>577.77772000000004</v>
      </c>
    </row>
    <row r="181" spans="1:6" x14ac:dyDescent="0.25">
      <c r="A181">
        <v>26</v>
      </c>
      <c r="B181" s="2">
        <v>22.22222</v>
      </c>
      <c r="C181" s="2">
        <f t="shared" si="3"/>
        <v>577.77772000000004</v>
      </c>
    </row>
    <row r="182" spans="1:6" x14ac:dyDescent="0.25">
      <c r="A182">
        <v>26</v>
      </c>
      <c r="B182" s="2">
        <v>22.22222</v>
      </c>
      <c r="C182" s="2">
        <f t="shared" si="3"/>
        <v>577.77772000000004</v>
      </c>
    </row>
    <row r="183" spans="1:6" x14ac:dyDescent="0.25">
      <c r="A183">
        <v>26</v>
      </c>
      <c r="B183" s="2">
        <v>22.22222</v>
      </c>
      <c r="C183" s="2">
        <f t="shared" si="3"/>
        <v>577.77772000000004</v>
      </c>
    </row>
    <row r="184" spans="1:6" x14ac:dyDescent="0.25">
      <c r="A184">
        <v>26</v>
      </c>
      <c r="B184" s="2">
        <v>22.22222</v>
      </c>
      <c r="C184" s="2">
        <f t="shared" si="3"/>
        <v>577.77772000000004</v>
      </c>
    </row>
    <row r="185" spans="1:6" x14ac:dyDescent="0.25">
      <c r="A185">
        <v>26</v>
      </c>
      <c r="B185" s="2">
        <v>22.22222</v>
      </c>
      <c r="C185" s="2">
        <f t="shared" si="3"/>
        <v>577.77772000000004</v>
      </c>
    </row>
    <row r="186" spans="1:6" x14ac:dyDescent="0.25">
      <c r="A186">
        <v>27</v>
      </c>
      <c r="B186" s="2">
        <v>22.22222</v>
      </c>
      <c r="C186" s="2">
        <f t="shared" si="3"/>
        <v>599.99994000000004</v>
      </c>
    </row>
    <row r="187" spans="1:6" x14ac:dyDescent="0.25">
      <c r="A187">
        <v>27</v>
      </c>
      <c r="B187" s="2">
        <v>22.22222</v>
      </c>
      <c r="C187" s="2">
        <f t="shared" si="3"/>
        <v>599.99994000000004</v>
      </c>
    </row>
    <row r="188" spans="1:6" x14ac:dyDescent="0.25">
      <c r="A188">
        <v>28</v>
      </c>
      <c r="B188" s="2">
        <v>22.22222</v>
      </c>
      <c r="C188" s="2">
        <f t="shared" si="3"/>
        <v>622.22216000000003</v>
      </c>
      <c r="E188">
        <v>500</v>
      </c>
      <c r="F188">
        <v>15</v>
      </c>
    </row>
    <row r="189" spans="1:6" x14ac:dyDescent="0.25">
      <c r="A189">
        <v>29</v>
      </c>
      <c r="B189" s="2">
        <v>22.22222</v>
      </c>
      <c r="C189" s="2">
        <f t="shared" si="3"/>
        <v>644.44438000000002</v>
      </c>
      <c r="E189" t="s">
        <v>208</v>
      </c>
    </row>
    <row r="190" spans="1:6" x14ac:dyDescent="0.25">
      <c r="A190">
        <v>29</v>
      </c>
      <c r="B190" s="2">
        <v>22.22222</v>
      </c>
      <c r="C190" s="2">
        <f t="shared" si="3"/>
        <v>644.44438000000002</v>
      </c>
      <c r="E190">
        <f>188-173</f>
        <v>15</v>
      </c>
    </row>
    <row r="191" spans="1:6" x14ac:dyDescent="0.25">
      <c r="A191">
        <v>29</v>
      </c>
      <c r="B191" s="2">
        <v>22.22222</v>
      </c>
      <c r="C191" s="2">
        <f t="shared" si="3"/>
        <v>644.44438000000002</v>
      </c>
    </row>
    <row r="192" spans="1:6" x14ac:dyDescent="0.25">
      <c r="A192">
        <v>29</v>
      </c>
      <c r="B192" s="2">
        <v>22.22222</v>
      </c>
      <c r="C192" s="2">
        <f t="shared" si="3"/>
        <v>644.44438000000002</v>
      </c>
    </row>
    <row r="193" spans="1:3" x14ac:dyDescent="0.25">
      <c r="A193">
        <v>29</v>
      </c>
      <c r="B193" s="2">
        <v>22.22222</v>
      </c>
      <c r="C193" s="2">
        <f t="shared" si="3"/>
        <v>644.44438000000002</v>
      </c>
    </row>
    <row r="194" spans="1:3" x14ac:dyDescent="0.25">
      <c r="A194">
        <v>29</v>
      </c>
      <c r="B194" s="2">
        <v>22.22222</v>
      </c>
      <c r="C194" s="2">
        <f t="shared" si="3"/>
        <v>644.44438000000002</v>
      </c>
    </row>
    <row r="195" spans="1:3" x14ac:dyDescent="0.25">
      <c r="A195">
        <v>30</v>
      </c>
      <c r="B195" s="2">
        <v>22.22222</v>
      </c>
      <c r="C195" s="2">
        <f t="shared" si="3"/>
        <v>666.66660000000002</v>
      </c>
    </row>
    <row r="196" spans="1:3" x14ac:dyDescent="0.25">
      <c r="A196">
        <v>30</v>
      </c>
      <c r="B196" s="2">
        <v>22.22222</v>
      </c>
      <c r="C196" s="2">
        <f t="shared" ref="C196:C227" si="4">A196*B196</f>
        <v>666.66660000000002</v>
      </c>
    </row>
    <row r="197" spans="1:3" x14ac:dyDescent="0.25">
      <c r="A197">
        <v>30</v>
      </c>
      <c r="B197" s="2">
        <v>22.22222</v>
      </c>
      <c r="C197" s="2">
        <f t="shared" si="4"/>
        <v>666.66660000000002</v>
      </c>
    </row>
    <row r="198" spans="1:3" x14ac:dyDescent="0.25">
      <c r="A198">
        <v>30</v>
      </c>
      <c r="B198" s="2">
        <v>22.22222</v>
      </c>
      <c r="C198" s="2">
        <f t="shared" si="4"/>
        <v>666.66660000000002</v>
      </c>
    </row>
    <row r="199" spans="1:3" x14ac:dyDescent="0.25">
      <c r="A199">
        <v>30</v>
      </c>
      <c r="B199" s="2">
        <v>22.22222</v>
      </c>
      <c r="C199" s="2">
        <f t="shared" si="4"/>
        <v>666.66660000000002</v>
      </c>
    </row>
    <row r="200" spans="1:3" x14ac:dyDescent="0.25">
      <c r="A200">
        <v>30</v>
      </c>
      <c r="B200" s="2">
        <v>22.22222</v>
      </c>
      <c r="C200" s="2">
        <f t="shared" si="4"/>
        <v>666.66660000000002</v>
      </c>
    </row>
    <row r="201" spans="1:3" x14ac:dyDescent="0.25">
      <c r="A201">
        <v>30</v>
      </c>
      <c r="B201" s="2">
        <v>22.22222</v>
      </c>
      <c r="C201" s="2">
        <f t="shared" si="4"/>
        <v>666.66660000000002</v>
      </c>
    </row>
    <row r="202" spans="1:3" x14ac:dyDescent="0.25">
      <c r="A202">
        <v>30</v>
      </c>
      <c r="B202" s="2">
        <v>22.22222</v>
      </c>
      <c r="C202" s="2">
        <f t="shared" si="4"/>
        <v>666.66660000000002</v>
      </c>
    </row>
    <row r="203" spans="1:3" x14ac:dyDescent="0.25">
      <c r="A203">
        <v>30</v>
      </c>
      <c r="B203" s="2">
        <v>22.22222</v>
      </c>
      <c r="C203" s="2">
        <f t="shared" si="4"/>
        <v>666.66660000000002</v>
      </c>
    </row>
    <row r="204" spans="1:3" x14ac:dyDescent="0.25">
      <c r="A204">
        <v>30</v>
      </c>
      <c r="B204" s="2">
        <v>22.22222</v>
      </c>
      <c r="C204" s="2">
        <f t="shared" si="4"/>
        <v>666.66660000000002</v>
      </c>
    </row>
    <row r="205" spans="1:3" x14ac:dyDescent="0.25">
      <c r="A205">
        <v>31</v>
      </c>
      <c r="B205" s="2">
        <v>22.22222</v>
      </c>
      <c r="C205" s="2">
        <f t="shared" si="4"/>
        <v>688.88882000000001</v>
      </c>
    </row>
    <row r="206" spans="1:3" x14ac:dyDescent="0.25">
      <c r="A206">
        <v>31</v>
      </c>
      <c r="B206" s="2">
        <v>22.22222</v>
      </c>
      <c r="C206" s="2">
        <f t="shared" si="4"/>
        <v>688.88882000000001</v>
      </c>
    </row>
    <row r="207" spans="1:3" x14ac:dyDescent="0.25">
      <c r="A207">
        <v>31</v>
      </c>
      <c r="B207" s="2">
        <v>22.22222</v>
      </c>
      <c r="C207" s="2">
        <f t="shared" si="4"/>
        <v>688.88882000000001</v>
      </c>
    </row>
    <row r="208" spans="1:3" x14ac:dyDescent="0.25">
      <c r="A208">
        <v>31</v>
      </c>
      <c r="B208" s="2">
        <v>22.22222</v>
      </c>
      <c r="C208" s="2">
        <f t="shared" si="4"/>
        <v>688.88882000000001</v>
      </c>
    </row>
    <row r="209" spans="1:6" x14ac:dyDescent="0.25">
      <c r="A209">
        <v>31</v>
      </c>
      <c r="B209" s="2">
        <v>22.22222</v>
      </c>
      <c r="C209" s="2">
        <f t="shared" si="4"/>
        <v>688.88882000000001</v>
      </c>
    </row>
    <row r="210" spans="1:6" x14ac:dyDescent="0.25">
      <c r="A210">
        <v>31</v>
      </c>
      <c r="B210" s="2">
        <v>22.22222</v>
      </c>
      <c r="C210" s="2">
        <f t="shared" si="4"/>
        <v>688.88882000000001</v>
      </c>
      <c r="E210">
        <v>600</v>
      </c>
      <c r="F210">
        <v>23</v>
      </c>
    </row>
    <row r="211" spans="1:6" x14ac:dyDescent="0.25">
      <c r="A211">
        <v>32</v>
      </c>
      <c r="B211" s="2">
        <v>22.22222</v>
      </c>
      <c r="C211" s="2">
        <f t="shared" si="4"/>
        <v>711.11104</v>
      </c>
      <c r="E211" t="s">
        <v>14</v>
      </c>
    </row>
    <row r="212" spans="1:6" x14ac:dyDescent="0.25">
      <c r="A212">
        <v>32</v>
      </c>
      <c r="B212" s="2">
        <v>22.22222</v>
      </c>
      <c r="C212" s="2">
        <f t="shared" si="4"/>
        <v>711.11104</v>
      </c>
      <c r="E212">
        <f>211-188</f>
        <v>23</v>
      </c>
    </row>
    <row r="213" spans="1:6" x14ac:dyDescent="0.25">
      <c r="A213">
        <v>32</v>
      </c>
      <c r="B213" s="2">
        <v>22.22222</v>
      </c>
      <c r="C213" s="2">
        <f t="shared" si="4"/>
        <v>711.11104</v>
      </c>
    </row>
    <row r="214" spans="1:6" x14ac:dyDescent="0.25">
      <c r="A214">
        <v>32</v>
      </c>
      <c r="B214" s="2">
        <v>22.22222</v>
      </c>
      <c r="C214" s="2">
        <f t="shared" si="4"/>
        <v>711.11104</v>
      </c>
    </row>
    <row r="215" spans="1:6" x14ac:dyDescent="0.25">
      <c r="A215">
        <v>32</v>
      </c>
      <c r="B215" s="2">
        <v>22.22222</v>
      </c>
      <c r="C215" s="2">
        <f t="shared" si="4"/>
        <v>711.11104</v>
      </c>
    </row>
    <row r="216" spans="1:6" x14ac:dyDescent="0.25">
      <c r="A216">
        <v>32</v>
      </c>
      <c r="B216" s="2">
        <v>22.22222</v>
      </c>
      <c r="C216" s="2">
        <f t="shared" si="4"/>
        <v>711.11104</v>
      </c>
    </row>
    <row r="217" spans="1:6" x14ac:dyDescent="0.25">
      <c r="A217">
        <v>33</v>
      </c>
      <c r="B217" s="2">
        <v>22.22222</v>
      </c>
      <c r="C217" s="2">
        <f t="shared" si="4"/>
        <v>733.33326</v>
      </c>
    </row>
    <row r="218" spans="1:6" x14ac:dyDescent="0.25">
      <c r="A218">
        <v>33</v>
      </c>
      <c r="B218" s="2">
        <v>22.22222</v>
      </c>
      <c r="C218" s="2">
        <f t="shared" si="4"/>
        <v>733.33326</v>
      </c>
    </row>
    <row r="219" spans="1:6" x14ac:dyDescent="0.25">
      <c r="A219">
        <v>33</v>
      </c>
      <c r="B219" s="2">
        <v>22.22222</v>
      </c>
      <c r="C219" s="2">
        <f t="shared" si="4"/>
        <v>733.33326</v>
      </c>
    </row>
    <row r="220" spans="1:6" x14ac:dyDescent="0.25">
      <c r="A220">
        <v>33</v>
      </c>
      <c r="B220" s="2">
        <v>22.22222</v>
      </c>
      <c r="C220" s="2">
        <f t="shared" si="4"/>
        <v>733.33326</v>
      </c>
    </row>
    <row r="221" spans="1:6" x14ac:dyDescent="0.25">
      <c r="A221">
        <v>34</v>
      </c>
      <c r="B221" s="2">
        <v>22.22222</v>
      </c>
      <c r="C221" s="2">
        <f t="shared" si="4"/>
        <v>755.55547999999999</v>
      </c>
    </row>
    <row r="222" spans="1:6" x14ac:dyDescent="0.25">
      <c r="A222">
        <v>34</v>
      </c>
      <c r="B222" s="2">
        <v>22.22222</v>
      </c>
      <c r="C222" s="2">
        <f t="shared" si="4"/>
        <v>755.55547999999999</v>
      </c>
    </row>
    <row r="223" spans="1:6" x14ac:dyDescent="0.25">
      <c r="A223">
        <v>34</v>
      </c>
      <c r="B223" s="2">
        <v>22.22222</v>
      </c>
      <c r="C223" s="2">
        <f t="shared" si="4"/>
        <v>755.55547999999999</v>
      </c>
    </row>
    <row r="224" spans="1:6" x14ac:dyDescent="0.25">
      <c r="A224">
        <v>35</v>
      </c>
      <c r="B224" s="2">
        <v>22.22222</v>
      </c>
      <c r="C224" s="2">
        <f t="shared" si="4"/>
        <v>777.77769999999998</v>
      </c>
    </row>
    <row r="225" spans="1:6" x14ac:dyDescent="0.25">
      <c r="A225">
        <v>35</v>
      </c>
      <c r="B225" s="2">
        <v>22.22222</v>
      </c>
      <c r="C225" s="2">
        <f t="shared" si="4"/>
        <v>777.77769999999998</v>
      </c>
      <c r="E225">
        <v>700</v>
      </c>
      <c r="F225">
        <v>15</v>
      </c>
    </row>
    <row r="226" spans="1:6" x14ac:dyDescent="0.25">
      <c r="A226">
        <v>37</v>
      </c>
      <c r="B226" s="2">
        <v>22.22222</v>
      </c>
      <c r="C226" s="2">
        <f t="shared" si="4"/>
        <v>822.22213999999997</v>
      </c>
      <c r="E226" t="s">
        <v>205</v>
      </c>
    </row>
    <row r="227" spans="1:6" x14ac:dyDescent="0.25">
      <c r="A227">
        <v>37</v>
      </c>
      <c r="B227" s="2">
        <v>22.22222</v>
      </c>
      <c r="C227" s="2">
        <f t="shared" si="4"/>
        <v>822.22213999999997</v>
      </c>
      <c r="E227">
        <f>226-211</f>
        <v>15</v>
      </c>
    </row>
    <row r="228" spans="1:6" x14ac:dyDescent="0.25">
      <c r="A228">
        <v>37</v>
      </c>
      <c r="B228" s="2">
        <v>22.22222</v>
      </c>
      <c r="C228" s="2">
        <f t="shared" ref="C228:C259" si="5">A228*B228</f>
        <v>822.22213999999997</v>
      </c>
    </row>
    <row r="229" spans="1:6" x14ac:dyDescent="0.25">
      <c r="A229">
        <v>37</v>
      </c>
      <c r="B229" s="2">
        <v>22.22222</v>
      </c>
      <c r="C229" s="2">
        <f t="shared" si="5"/>
        <v>822.22213999999997</v>
      </c>
    </row>
    <row r="230" spans="1:6" x14ac:dyDescent="0.25">
      <c r="A230">
        <v>39</v>
      </c>
      <c r="B230" s="2">
        <v>22.22222</v>
      </c>
      <c r="C230" s="2">
        <f t="shared" si="5"/>
        <v>866.66657999999995</v>
      </c>
    </row>
    <row r="231" spans="1:6" x14ac:dyDescent="0.25">
      <c r="A231">
        <v>39</v>
      </c>
      <c r="B231" s="2">
        <v>22.22222</v>
      </c>
      <c r="C231" s="2">
        <f t="shared" si="5"/>
        <v>866.66657999999995</v>
      </c>
    </row>
    <row r="232" spans="1:6" x14ac:dyDescent="0.25">
      <c r="A232">
        <v>40</v>
      </c>
      <c r="B232" s="2">
        <v>22.22222</v>
      </c>
      <c r="C232" s="2">
        <f t="shared" si="5"/>
        <v>888.88879999999995</v>
      </c>
    </row>
    <row r="233" spans="1:6" x14ac:dyDescent="0.25">
      <c r="A233">
        <v>40</v>
      </c>
      <c r="B233" s="2">
        <v>22.22222</v>
      </c>
      <c r="C233" s="2">
        <f t="shared" si="5"/>
        <v>888.88879999999995</v>
      </c>
      <c r="E233">
        <v>800</v>
      </c>
      <c r="F233">
        <v>8</v>
      </c>
    </row>
    <row r="234" spans="1:6" x14ac:dyDescent="0.25">
      <c r="A234">
        <v>42</v>
      </c>
      <c r="B234" s="2">
        <v>22.22222</v>
      </c>
      <c r="C234" s="2">
        <f t="shared" si="5"/>
        <v>933.33324000000005</v>
      </c>
      <c r="E234" t="s">
        <v>206</v>
      </c>
    </row>
    <row r="235" spans="1:6" x14ac:dyDescent="0.25">
      <c r="A235">
        <v>42</v>
      </c>
      <c r="B235" s="2">
        <v>22.22222</v>
      </c>
      <c r="C235" s="2">
        <f t="shared" si="5"/>
        <v>933.33324000000005</v>
      </c>
      <c r="E235">
        <f>234-226</f>
        <v>8</v>
      </c>
    </row>
    <row r="236" spans="1:6" x14ac:dyDescent="0.25">
      <c r="A236">
        <v>45</v>
      </c>
      <c r="B236" s="2">
        <v>22.22222</v>
      </c>
      <c r="C236" s="2">
        <f t="shared" si="5"/>
        <v>999.99990000000003</v>
      </c>
    </row>
    <row r="237" spans="1:6" x14ac:dyDescent="0.25">
      <c r="A237">
        <v>45</v>
      </c>
      <c r="B237" s="2">
        <v>22.22222</v>
      </c>
      <c r="C237" s="2">
        <f t="shared" si="5"/>
        <v>999.99990000000003</v>
      </c>
    </row>
    <row r="238" spans="1:6" x14ac:dyDescent="0.25">
      <c r="A238">
        <v>45</v>
      </c>
      <c r="B238" s="2">
        <v>22.22222</v>
      </c>
      <c r="C238" s="2">
        <f t="shared" si="5"/>
        <v>999.99990000000003</v>
      </c>
      <c r="E238">
        <v>900</v>
      </c>
      <c r="F238">
        <v>5</v>
      </c>
    </row>
    <row r="239" spans="1:6" x14ac:dyDescent="0.25">
      <c r="A239">
        <v>46</v>
      </c>
      <c r="B239" s="2">
        <v>22.22222</v>
      </c>
      <c r="C239" s="2">
        <f t="shared" si="5"/>
        <v>1022.22212</v>
      </c>
    </row>
    <row r="240" spans="1:6" x14ac:dyDescent="0.25">
      <c r="A240">
        <v>46</v>
      </c>
      <c r="B240" s="2">
        <v>22.22222</v>
      </c>
      <c r="C240" s="2">
        <f t="shared" si="5"/>
        <v>1022.22212</v>
      </c>
    </row>
    <row r="241" spans="1:6" x14ac:dyDescent="0.25">
      <c r="A241">
        <v>46</v>
      </c>
      <c r="B241" s="2">
        <v>22.22222</v>
      </c>
      <c r="C241" s="2">
        <f t="shared" si="5"/>
        <v>1022.22212</v>
      </c>
    </row>
    <row r="242" spans="1:6" x14ac:dyDescent="0.25">
      <c r="A242">
        <v>47</v>
      </c>
      <c r="B242" s="2">
        <v>22.22222</v>
      </c>
      <c r="C242" s="2">
        <f t="shared" si="5"/>
        <v>1044.44434</v>
      </c>
    </row>
    <row r="243" spans="1:6" x14ac:dyDescent="0.25">
      <c r="A243">
        <v>48</v>
      </c>
      <c r="B243" s="2">
        <v>22.22222</v>
      </c>
      <c r="C243" s="2">
        <f t="shared" si="5"/>
        <v>1066.6665600000001</v>
      </c>
    </row>
    <row r="244" spans="1:6" x14ac:dyDescent="0.25">
      <c r="A244">
        <v>48</v>
      </c>
      <c r="B244" s="2">
        <v>22.22222</v>
      </c>
      <c r="C244" s="2">
        <f t="shared" si="5"/>
        <v>1066.6665600000001</v>
      </c>
      <c r="E244">
        <v>1000</v>
      </c>
      <c r="F244">
        <v>6</v>
      </c>
    </row>
    <row r="245" spans="1:6" x14ac:dyDescent="0.25">
      <c r="A245">
        <v>50</v>
      </c>
      <c r="B245" s="2">
        <v>22.22222</v>
      </c>
      <c r="C245" s="2">
        <f t="shared" si="5"/>
        <v>1111.1110000000001</v>
      </c>
    </row>
    <row r="246" spans="1:6" x14ac:dyDescent="0.25">
      <c r="A246">
        <v>50</v>
      </c>
      <c r="B246" s="2">
        <v>22.22222</v>
      </c>
      <c r="C246" s="2">
        <f t="shared" si="5"/>
        <v>1111.1110000000001</v>
      </c>
    </row>
    <row r="247" spans="1:6" x14ac:dyDescent="0.25">
      <c r="A247">
        <v>50</v>
      </c>
      <c r="B247" s="2">
        <v>22.22222</v>
      </c>
      <c r="C247" s="2">
        <f t="shared" si="5"/>
        <v>1111.1110000000001</v>
      </c>
    </row>
    <row r="248" spans="1:6" x14ac:dyDescent="0.25">
      <c r="A248">
        <v>51</v>
      </c>
      <c r="B248" s="2">
        <v>22.22222</v>
      </c>
      <c r="C248" s="2">
        <f t="shared" si="5"/>
        <v>1133.33322</v>
      </c>
    </row>
    <row r="249" spans="1:6" x14ac:dyDescent="0.25">
      <c r="A249">
        <v>51</v>
      </c>
      <c r="B249" s="2">
        <v>22.22222</v>
      </c>
      <c r="C249" s="2">
        <f t="shared" si="5"/>
        <v>1133.33322</v>
      </c>
    </row>
    <row r="250" spans="1:6" x14ac:dyDescent="0.25">
      <c r="A250">
        <v>51</v>
      </c>
      <c r="B250" s="2">
        <v>22.22222</v>
      </c>
      <c r="C250" s="2">
        <f t="shared" si="5"/>
        <v>1133.33322</v>
      </c>
    </row>
    <row r="251" spans="1:6" x14ac:dyDescent="0.25">
      <c r="A251">
        <v>54</v>
      </c>
      <c r="B251" s="2">
        <v>22.22222</v>
      </c>
      <c r="C251" s="2">
        <f t="shared" si="5"/>
        <v>1199.9998800000001</v>
      </c>
    </row>
    <row r="252" spans="1:6" x14ac:dyDescent="0.25">
      <c r="A252">
        <v>54</v>
      </c>
      <c r="B252" s="2">
        <v>22.22222</v>
      </c>
      <c r="C252" s="2">
        <f t="shared" si="5"/>
        <v>1199.9998800000001</v>
      </c>
      <c r="E252">
        <v>1100</v>
      </c>
      <c r="F252">
        <v>8</v>
      </c>
    </row>
    <row r="253" spans="1:6" x14ac:dyDescent="0.25">
      <c r="A253">
        <v>55</v>
      </c>
      <c r="B253" s="2">
        <v>22.22222</v>
      </c>
      <c r="C253" s="2">
        <f t="shared" si="5"/>
        <v>1222.2221</v>
      </c>
      <c r="E253" t="s">
        <v>207</v>
      </c>
    </row>
    <row r="254" spans="1:6" x14ac:dyDescent="0.25">
      <c r="A254">
        <v>55</v>
      </c>
      <c r="B254" s="2">
        <v>22.22222</v>
      </c>
      <c r="C254" s="2">
        <f t="shared" si="5"/>
        <v>1222.2221</v>
      </c>
      <c r="E254">
        <f>253-245</f>
        <v>8</v>
      </c>
    </row>
    <row r="255" spans="1:6" x14ac:dyDescent="0.25">
      <c r="A255">
        <v>56</v>
      </c>
      <c r="B255" s="2">
        <v>22.22222</v>
      </c>
      <c r="C255" s="2">
        <f t="shared" si="5"/>
        <v>1244.4443200000001</v>
      </c>
    </row>
    <row r="256" spans="1:6" x14ac:dyDescent="0.25">
      <c r="A256">
        <v>56</v>
      </c>
      <c r="B256" s="2">
        <v>22.22222</v>
      </c>
      <c r="C256" s="2">
        <f t="shared" si="5"/>
        <v>1244.4443200000001</v>
      </c>
    </row>
    <row r="257" spans="1:6" x14ac:dyDescent="0.25">
      <c r="A257">
        <v>56</v>
      </c>
      <c r="B257" s="2">
        <v>22.22222</v>
      </c>
      <c r="C257" s="2">
        <f t="shared" si="5"/>
        <v>1244.4443200000001</v>
      </c>
    </row>
    <row r="258" spans="1:6" x14ac:dyDescent="0.25">
      <c r="A258">
        <v>56</v>
      </c>
      <c r="B258" s="2">
        <v>22.22222</v>
      </c>
      <c r="C258" s="2">
        <f t="shared" si="5"/>
        <v>1244.4443200000001</v>
      </c>
    </row>
    <row r="259" spans="1:6" x14ac:dyDescent="0.25">
      <c r="A259">
        <v>56</v>
      </c>
      <c r="B259" s="2">
        <v>22.22222</v>
      </c>
      <c r="C259" s="2">
        <f t="shared" si="5"/>
        <v>1244.4443200000001</v>
      </c>
    </row>
    <row r="260" spans="1:6" x14ac:dyDescent="0.25">
      <c r="A260">
        <v>57</v>
      </c>
      <c r="B260" s="2">
        <v>22.22222</v>
      </c>
      <c r="C260" s="2">
        <f t="shared" ref="C260:C291" si="6">A260*B260</f>
        <v>1266.6665399999999</v>
      </c>
    </row>
    <row r="261" spans="1:6" x14ac:dyDescent="0.25">
      <c r="A261">
        <v>57</v>
      </c>
      <c r="B261" s="2">
        <v>22.22222</v>
      </c>
      <c r="C261" s="2">
        <f t="shared" si="6"/>
        <v>1266.6665399999999</v>
      </c>
    </row>
    <row r="262" spans="1:6" x14ac:dyDescent="0.25">
      <c r="A262">
        <v>58</v>
      </c>
      <c r="B262" s="2">
        <v>22.22222</v>
      </c>
      <c r="C262" s="2">
        <f t="shared" si="6"/>
        <v>1288.88876</v>
      </c>
    </row>
    <row r="263" spans="1:6" x14ac:dyDescent="0.25">
      <c r="A263">
        <v>58</v>
      </c>
      <c r="B263" s="2">
        <v>22.22222</v>
      </c>
      <c r="C263" s="2">
        <f t="shared" si="6"/>
        <v>1288.88876</v>
      </c>
    </row>
    <row r="264" spans="1:6" x14ac:dyDescent="0.25">
      <c r="A264">
        <v>58</v>
      </c>
      <c r="B264" s="2">
        <v>22.22222</v>
      </c>
      <c r="C264" s="2">
        <f t="shared" si="6"/>
        <v>1288.88876</v>
      </c>
      <c r="E264">
        <v>1200</v>
      </c>
      <c r="F264">
        <v>13</v>
      </c>
    </row>
    <row r="265" spans="1:6" x14ac:dyDescent="0.25">
      <c r="A265">
        <v>58</v>
      </c>
      <c r="B265" s="2">
        <v>22.22222</v>
      </c>
      <c r="C265" s="2">
        <f t="shared" si="6"/>
        <v>1288.88876</v>
      </c>
      <c r="E265" t="s">
        <v>209</v>
      </c>
    </row>
    <row r="266" spans="1:6" x14ac:dyDescent="0.25">
      <c r="A266">
        <v>59</v>
      </c>
      <c r="B266" s="2">
        <v>22.22222</v>
      </c>
      <c r="C266" s="2">
        <f t="shared" si="6"/>
        <v>1311.1109799999999</v>
      </c>
      <c r="E266">
        <f>265-252</f>
        <v>13</v>
      </c>
    </row>
    <row r="267" spans="1:6" x14ac:dyDescent="0.25">
      <c r="A267">
        <v>59</v>
      </c>
      <c r="B267" s="2">
        <v>22.22222</v>
      </c>
      <c r="C267" s="2">
        <f t="shared" si="6"/>
        <v>1311.1109799999999</v>
      </c>
    </row>
    <row r="268" spans="1:6" x14ac:dyDescent="0.25">
      <c r="A268">
        <v>59</v>
      </c>
      <c r="B268" s="2">
        <v>22.22222</v>
      </c>
      <c r="C268" s="2">
        <f t="shared" si="6"/>
        <v>1311.1109799999999</v>
      </c>
    </row>
    <row r="269" spans="1:6" x14ac:dyDescent="0.25">
      <c r="A269">
        <v>59</v>
      </c>
      <c r="B269" s="2">
        <v>22.22222</v>
      </c>
      <c r="C269" s="2">
        <f t="shared" si="6"/>
        <v>1311.1109799999999</v>
      </c>
    </row>
    <row r="270" spans="1:6" x14ac:dyDescent="0.25">
      <c r="A270">
        <v>60</v>
      </c>
      <c r="B270" s="2">
        <v>22.22222</v>
      </c>
      <c r="C270" s="2">
        <f t="shared" si="6"/>
        <v>1333.3332</v>
      </c>
    </row>
    <row r="271" spans="1:6" x14ac:dyDescent="0.25">
      <c r="A271">
        <v>60</v>
      </c>
      <c r="B271" s="2">
        <v>22.22222</v>
      </c>
      <c r="C271" s="2">
        <f t="shared" si="6"/>
        <v>1333.3332</v>
      </c>
    </row>
    <row r="272" spans="1:6" x14ac:dyDescent="0.25">
      <c r="A272">
        <v>61</v>
      </c>
      <c r="B272" s="2">
        <v>22.22222</v>
      </c>
      <c r="C272" s="2">
        <f t="shared" si="6"/>
        <v>1355.5554199999999</v>
      </c>
    </row>
    <row r="273" spans="1:6" x14ac:dyDescent="0.25">
      <c r="A273">
        <v>61</v>
      </c>
      <c r="B273" s="2">
        <v>22.22222</v>
      </c>
      <c r="C273" s="2">
        <f t="shared" si="6"/>
        <v>1355.5554199999999</v>
      </c>
    </row>
    <row r="274" spans="1:6" x14ac:dyDescent="0.25">
      <c r="A274">
        <v>62</v>
      </c>
      <c r="B274" s="2">
        <v>22.22222</v>
      </c>
      <c r="C274" s="2">
        <f t="shared" si="6"/>
        <v>1377.77764</v>
      </c>
    </row>
    <row r="275" spans="1:6" x14ac:dyDescent="0.25">
      <c r="A275">
        <v>62</v>
      </c>
      <c r="B275" s="2">
        <v>22.22222</v>
      </c>
      <c r="C275" s="2">
        <f t="shared" si="6"/>
        <v>1377.77764</v>
      </c>
    </row>
    <row r="276" spans="1:6" x14ac:dyDescent="0.25">
      <c r="A276">
        <v>62</v>
      </c>
      <c r="B276" s="2">
        <v>22.22222</v>
      </c>
      <c r="C276" s="2">
        <f t="shared" si="6"/>
        <v>1377.77764</v>
      </c>
    </row>
    <row r="277" spans="1:6" x14ac:dyDescent="0.25">
      <c r="A277">
        <v>62</v>
      </c>
      <c r="B277" s="2">
        <v>22.22222</v>
      </c>
      <c r="C277" s="2">
        <f t="shared" si="6"/>
        <v>1377.77764</v>
      </c>
    </row>
    <row r="278" spans="1:6" x14ac:dyDescent="0.25">
      <c r="A278">
        <v>62</v>
      </c>
      <c r="B278" s="2">
        <v>22.22222</v>
      </c>
      <c r="C278" s="2">
        <f t="shared" si="6"/>
        <v>1377.77764</v>
      </c>
    </row>
    <row r="279" spans="1:6" x14ac:dyDescent="0.25">
      <c r="A279">
        <v>62</v>
      </c>
      <c r="B279" s="2">
        <v>22.22222</v>
      </c>
      <c r="C279" s="2">
        <f t="shared" si="6"/>
        <v>1377.77764</v>
      </c>
    </row>
    <row r="280" spans="1:6" x14ac:dyDescent="0.25">
      <c r="A280">
        <v>62</v>
      </c>
      <c r="B280" s="2">
        <v>22.22222</v>
      </c>
      <c r="C280" s="2">
        <f t="shared" si="6"/>
        <v>1377.77764</v>
      </c>
    </row>
    <row r="281" spans="1:6" x14ac:dyDescent="0.25">
      <c r="A281">
        <v>63</v>
      </c>
      <c r="B281" s="2">
        <v>22.22222</v>
      </c>
      <c r="C281" s="2">
        <f t="shared" si="6"/>
        <v>1399.9998599999999</v>
      </c>
    </row>
    <row r="282" spans="1:6" x14ac:dyDescent="0.25">
      <c r="A282">
        <v>63</v>
      </c>
      <c r="B282" s="2">
        <v>22.22222</v>
      </c>
      <c r="C282" s="2">
        <f t="shared" si="6"/>
        <v>1399.9998599999999</v>
      </c>
    </row>
    <row r="283" spans="1:6" x14ac:dyDescent="0.25">
      <c r="A283">
        <v>63</v>
      </c>
      <c r="B283" s="2">
        <v>22.22222</v>
      </c>
      <c r="C283" s="2">
        <f t="shared" si="6"/>
        <v>1399.9998599999999</v>
      </c>
    </row>
    <row r="284" spans="1:6" x14ac:dyDescent="0.25">
      <c r="A284">
        <v>63</v>
      </c>
      <c r="B284" s="2">
        <v>22.22222</v>
      </c>
      <c r="C284" s="2">
        <f t="shared" si="6"/>
        <v>1399.9998599999999</v>
      </c>
    </row>
    <row r="285" spans="1:6" x14ac:dyDescent="0.25">
      <c r="A285">
        <v>63</v>
      </c>
      <c r="B285" s="2">
        <v>22.22222</v>
      </c>
      <c r="C285" s="2">
        <f t="shared" si="6"/>
        <v>1399.9998599999999</v>
      </c>
    </row>
    <row r="286" spans="1:6" x14ac:dyDescent="0.25">
      <c r="A286">
        <v>63</v>
      </c>
      <c r="B286" s="2">
        <v>22.22222</v>
      </c>
      <c r="C286" s="2">
        <f t="shared" si="6"/>
        <v>1399.9998599999999</v>
      </c>
      <c r="E286">
        <v>1300</v>
      </c>
      <c r="F286">
        <v>22</v>
      </c>
    </row>
    <row r="287" spans="1:6" x14ac:dyDescent="0.25">
      <c r="A287">
        <v>64</v>
      </c>
      <c r="B287" s="2">
        <v>22.22222</v>
      </c>
      <c r="C287" s="2">
        <f t="shared" si="6"/>
        <v>1422.22208</v>
      </c>
      <c r="E287" t="s">
        <v>210</v>
      </c>
    </row>
    <row r="288" spans="1:6" x14ac:dyDescent="0.25">
      <c r="A288">
        <v>65</v>
      </c>
      <c r="B288" s="2">
        <v>22.22222</v>
      </c>
      <c r="C288" s="2">
        <f t="shared" si="6"/>
        <v>1444.4443000000001</v>
      </c>
      <c r="E288">
        <f>286-264</f>
        <v>22</v>
      </c>
    </row>
    <row r="289" spans="1:6" x14ac:dyDescent="0.25">
      <c r="A289">
        <v>65</v>
      </c>
      <c r="B289" s="2">
        <v>22.22222</v>
      </c>
      <c r="C289" s="2">
        <f t="shared" si="6"/>
        <v>1444.4443000000001</v>
      </c>
    </row>
    <row r="290" spans="1:6" x14ac:dyDescent="0.25">
      <c r="A290">
        <v>65</v>
      </c>
      <c r="B290" s="2">
        <v>22.22222</v>
      </c>
      <c r="C290" s="2">
        <f t="shared" si="6"/>
        <v>1444.4443000000001</v>
      </c>
    </row>
    <row r="291" spans="1:6" x14ac:dyDescent="0.25">
      <c r="A291">
        <v>65</v>
      </c>
      <c r="B291" s="2">
        <v>22.22222</v>
      </c>
      <c r="C291" s="2">
        <f t="shared" si="6"/>
        <v>1444.4443000000001</v>
      </c>
    </row>
    <row r="292" spans="1:6" x14ac:dyDescent="0.25">
      <c r="A292">
        <v>65</v>
      </c>
      <c r="B292" s="2">
        <v>22.22222</v>
      </c>
      <c r="C292" s="2">
        <f t="shared" ref="C292:C313" si="7">A292*B292</f>
        <v>1444.4443000000001</v>
      </c>
    </row>
    <row r="293" spans="1:6" x14ac:dyDescent="0.25">
      <c r="A293">
        <v>66</v>
      </c>
      <c r="B293" s="2">
        <v>22.22222</v>
      </c>
      <c r="C293" s="2">
        <f t="shared" si="7"/>
        <v>1466.66652</v>
      </c>
    </row>
    <row r="294" spans="1:6" x14ac:dyDescent="0.25">
      <c r="A294">
        <v>66</v>
      </c>
      <c r="B294" s="2">
        <v>22.22222</v>
      </c>
      <c r="C294" s="2">
        <f t="shared" si="7"/>
        <v>1466.66652</v>
      </c>
      <c r="E294">
        <v>1400</v>
      </c>
      <c r="F294">
        <v>8</v>
      </c>
    </row>
    <row r="295" spans="1:6" x14ac:dyDescent="0.25">
      <c r="A295">
        <v>68</v>
      </c>
      <c r="B295" s="2">
        <v>22.22222</v>
      </c>
      <c r="C295" s="2">
        <f t="shared" si="7"/>
        <v>1511.11096</v>
      </c>
    </row>
    <row r="296" spans="1:6" x14ac:dyDescent="0.25">
      <c r="A296">
        <v>69</v>
      </c>
      <c r="B296" s="2">
        <v>22.22222</v>
      </c>
      <c r="C296" s="2">
        <f t="shared" si="7"/>
        <v>1533.3331800000001</v>
      </c>
    </row>
    <row r="297" spans="1:6" x14ac:dyDescent="0.25">
      <c r="A297">
        <v>69</v>
      </c>
      <c r="B297" s="2">
        <v>22.22222</v>
      </c>
      <c r="C297" s="2">
        <f t="shared" si="7"/>
        <v>1533.3331800000001</v>
      </c>
    </row>
    <row r="298" spans="1:6" x14ac:dyDescent="0.25">
      <c r="A298">
        <v>70</v>
      </c>
      <c r="B298" s="2">
        <v>22.22222</v>
      </c>
      <c r="C298" s="2">
        <f t="shared" si="7"/>
        <v>1555.5554</v>
      </c>
    </row>
    <row r="299" spans="1:6" x14ac:dyDescent="0.25">
      <c r="A299">
        <v>70</v>
      </c>
      <c r="B299" s="2">
        <v>22.22222</v>
      </c>
      <c r="C299" s="2">
        <f t="shared" si="7"/>
        <v>1555.5554</v>
      </c>
    </row>
    <row r="300" spans="1:6" x14ac:dyDescent="0.25">
      <c r="A300">
        <v>71</v>
      </c>
      <c r="B300" s="2">
        <v>22.22222</v>
      </c>
      <c r="C300" s="2">
        <f t="shared" si="7"/>
        <v>1577.7776200000001</v>
      </c>
      <c r="E300">
        <v>1500</v>
      </c>
      <c r="F300">
        <v>6</v>
      </c>
    </row>
    <row r="301" spans="1:6" x14ac:dyDescent="0.25">
      <c r="A301">
        <v>73</v>
      </c>
      <c r="B301" s="2">
        <v>22.22222</v>
      </c>
      <c r="C301" s="2">
        <f t="shared" si="7"/>
        <v>1622.2220600000001</v>
      </c>
    </row>
    <row r="302" spans="1:6" x14ac:dyDescent="0.25">
      <c r="A302">
        <v>73</v>
      </c>
      <c r="B302" s="2">
        <v>22.22222</v>
      </c>
      <c r="C302" s="2">
        <f t="shared" si="7"/>
        <v>1622.2220600000001</v>
      </c>
    </row>
    <row r="303" spans="1:6" x14ac:dyDescent="0.25">
      <c r="A303">
        <v>74</v>
      </c>
      <c r="B303" s="2">
        <v>22.22222</v>
      </c>
      <c r="C303" s="2">
        <f t="shared" si="7"/>
        <v>1644.4442799999999</v>
      </c>
    </row>
    <row r="304" spans="1:6" x14ac:dyDescent="0.25">
      <c r="A304">
        <v>75</v>
      </c>
      <c r="B304" s="2">
        <v>22.22222</v>
      </c>
      <c r="C304" s="2">
        <f t="shared" si="7"/>
        <v>1666.6665</v>
      </c>
    </row>
    <row r="305" spans="1:6" x14ac:dyDescent="0.25">
      <c r="A305">
        <v>75</v>
      </c>
      <c r="B305" s="2">
        <v>22.22222</v>
      </c>
      <c r="C305" s="2">
        <f t="shared" si="7"/>
        <v>1666.6665</v>
      </c>
    </row>
    <row r="306" spans="1:6" x14ac:dyDescent="0.25">
      <c r="A306">
        <v>76</v>
      </c>
      <c r="B306" s="2">
        <v>22.22222</v>
      </c>
      <c r="C306" s="2">
        <f t="shared" si="7"/>
        <v>1688.8887199999999</v>
      </c>
    </row>
    <row r="307" spans="1:6" x14ac:dyDescent="0.25">
      <c r="A307">
        <v>76</v>
      </c>
      <c r="B307" s="2">
        <v>22.22222</v>
      </c>
      <c r="C307" s="2">
        <f t="shared" si="7"/>
        <v>1688.8887199999999</v>
      </c>
      <c r="E307">
        <v>1600</v>
      </c>
      <c r="F307">
        <v>7</v>
      </c>
    </row>
    <row r="308" spans="1:6" x14ac:dyDescent="0.25">
      <c r="A308">
        <v>77</v>
      </c>
      <c r="B308" s="2">
        <v>22.22222</v>
      </c>
      <c r="C308" s="2">
        <f t="shared" si="7"/>
        <v>1711.11094</v>
      </c>
      <c r="E308">
        <v>1700</v>
      </c>
      <c r="F308">
        <v>4</v>
      </c>
    </row>
    <row r="309" spans="1:6" x14ac:dyDescent="0.25">
      <c r="A309">
        <v>79</v>
      </c>
      <c r="B309" s="2">
        <v>22.22222</v>
      </c>
      <c r="C309" s="2">
        <f t="shared" si="7"/>
        <v>1755.55538</v>
      </c>
      <c r="E309">
        <v>1800</v>
      </c>
      <c r="F309">
        <v>2</v>
      </c>
    </row>
    <row r="310" spans="1:6" x14ac:dyDescent="0.25">
      <c r="A310">
        <v>80</v>
      </c>
      <c r="B310" s="2">
        <v>22.22222</v>
      </c>
      <c r="C310" s="2">
        <f t="shared" si="7"/>
        <v>1777.7775999999999</v>
      </c>
    </row>
    <row r="311" spans="1:6" x14ac:dyDescent="0.25">
      <c r="A311">
        <v>80</v>
      </c>
      <c r="B311" s="2">
        <v>22.22222</v>
      </c>
      <c r="C311" s="2">
        <f t="shared" si="7"/>
        <v>1777.7775999999999</v>
      </c>
    </row>
    <row r="312" spans="1:6" x14ac:dyDescent="0.25">
      <c r="A312">
        <v>83</v>
      </c>
      <c r="B312" s="2">
        <v>22.22222</v>
      </c>
      <c r="C312" s="2">
        <f t="shared" si="7"/>
        <v>1844.44426</v>
      </c>
    </row>
    <row r="313" spans="1:6" x14ac:dyDescent="0.25">
      <c r="A313">
        <v>85</v>
      </c>
      <c r="B313" s="2">
        <v>22.22222</v>
      </c>
      <c r="C313" s="2">
        <f t="shared" si="7"/>
        <v>1888.8887</v>
      </c>
    </row>
    <row r="316" spans="1:6" x14ac:dyDescent="0.25">
      <c r="A316" t="s">
        <v>30</v>
      </c>
      <c r="B316" t="s">
        <v>7</v>
      </c>
    </row>
    <row r="318" spans="1:6" x14ac:dyDescent="0.25">
      <c r="A318">
        <v>300</v>
      </c>
      <c r="B318">
        <v>1</v>
      </c>
    </row>
    <row r="319" spans="1:6" x14ac:dyDescent="0.25">
      <c r="A319">
        <v>400</v>
      </c>
      <c r="B319">
        <v>8</v>
      </c>
    </row>
    <row r="320" spans="1:6" x14ac:dyDescent="0.25">
      <c r="A320">
        <v>500</v>
      </c>
      <c r="B320">
        <v>15</v>
      </c>
    </row>
    <row r="321" spans="1:2" x14ac:dyDescent="0.25">
      <c r="A321">
        <v>600</v>
      </c>
      <c r="B321">
        <v>23</v>
      </c>
    </row>
    <row r="322" spans="1:2" x14ac:dyDescent="0.25">
      <c r="A322">
        <v>700</v>
      </c>
      <c r="B322">
        <v>15</v>
      </c>
    </row>
    <row r="323" spans="1:2" x14ac:dyDescent="0.25">
      <c r="A323">
        <v>800</v>
      </c>
      <c r="B323">
        <v>8</v>
      </c>
    </row>
    <row r="324" spans="1:2" x14ac:dyDescent="0.25">
      <c r="A324">
        <v>900</v>
      </c>
      <c r="B324">
        <v>5</v>
      </c>
    </row>
    <row r="325" spans="1:2" x14ac:dyDescent="0.25">
      <c r="A325">
        <v>1000</v>
      </c>
      <c r="B325">
        <v>6</v>
      </c>
    </row>
    <row r="326" spans="1:2" x14ac:dyDescent="0.25">
      <c r="A326">
        <v>1100</v>
      </c>
      <c r="B326">
        <v>8</v>
      </c>
    </row>
    <row r="327" spans="1:2" x14ac:dyDescent="0.25">
      <c r="A327">
        <v>1200</v>
      </c>
      <c r="B327">
        <v>13</v>
      </c>
    </row>
    <row r="328" spans="1:2" x14ac:dyDescent="0.25">
      <c r="A328">
        <v>1300</v>
      </c>
      <c r="B328">
        <v>22</v>
      </c>
    </row>
    <row r="329" spans="1:2" x14ac:dyDescent="0.25">
      <c r="A329">
        <v>1400</v>
      </c>
      <c r="B329">
        <v>8</v>
      </c>
    </row>
    <row r="330" spans="1:2" x14ac:dyDescent="0.25">
      <c r="A330">
        <v>1500</v>
      </c>
      <c r="B330">
        <v>6</v>
      </c>
    </row>
    <row r="331" spans="1:2" x14ac:dyDescent="0.25">
      <c r="A331">
        <v>1600</v>
      </c>
      <c r="B331">
        <v>7</v>
      </c>
    </row>
    <row r="332" spans="1:2" x14ac:dyDescent="0.25">
      <c r="A332">
        <v>1700</v>
      </c>
      <c r="B332">
        <v>4</v>
      </c>
    </row>
    <row r="333" spans="1:2" x14ac:dyDescent="0.25">
      <c r="A333">
        <v>1800</v>
      </c>
      <c r="B333">
        <v>2</v>
      </c>
    </row>
  </sheetData>
  <sortState xmlns:xlrd2="http://schemas.microsoft.com/office/spreadsheetml/2017/richdata2" ref="A164:C313">
    <sortCondition ref="A164:A313"/>
  </sortState>
  <pageMargins left="0.7" right="0.7" top="0.78740157499999996" bottom="0.78740157499999996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E3652-7617-44CF-A008-222F1969A89B}">
  <dimension ref="A1:F427"/>
  <sheetViews>
    <sheetView topLeftCell="A396" workbookViewId="0">
      <selection activeCell="A206" sqref="A206:B209"/>
    </sheetView>
  </sheetViews>
  <sheetFormatPr baseColWidth="10" defaultRowHeight="15" x14ac:dyDescent="0.25"/>
  <sheetData>
    <row r="1" spans="1:5" x14ac:dyDescent="0.25">
      <c r="A1" t="s">
        <v>0</v>
      </c>
      <c r="C1" t="s">
        <v>1</v>
      </c>
      <c r="D1" t="s">
        <v>2</v>
      </c>
    </row>
    <row r="2" spans="1:5" x14ac:dyDescent="0.25">
      <c r="A2" s="1">
        <v>46046</v>
      </c>
      <c r="B2" t="s">
        <v>3</v>
      </c>
      <c r="D2" t="s">
        <v>85</v>
      </c>
    </row>
    <row r="3" spans="1:5" x14ac:dyDescent="0.25">
      <c r="A3" t="s">
        <v>5</v>
      </c>
      <c r="E3" t="s">
        <v>133</v>
      </c>
    </row>
    <row r="5" spans="1:5" x14ac:dyDescent="0.25">
      <c r="A5">
        <v>57</v>
      </c>
      <c r="B5" s="2">
        <v>22.22222</v>
      </c>
      <c r="C5" s="2">
        <f t="shared" ref="C5:C68" si="0">A5*B5</f>
        <v>1266.6665399999999</v>
      </c>
    </row>
    <row r="6" spans="1:5" x14ac:dyDescent="0.25">
      <c r="A6">
        <v>52</v>
      </c>
      <c r="B6" s="2">
        <v>22.22222</v>
      </c>
      <c r="C6" s="2">
        <f t="shared" si="0"/>
        <v>1155.5554400000001</v>
      </c>
    </row>
    <row r="7" spans="1:5" x14ac:dyDescent="0.25">
      <c r="A7">
        <v>39</v>
      </c>
      <c r="B7" s="2">
        <v>22.22222</v>
      </c>
      <c r="C7" s="2">
        <f t="shared" si="0"/>
        <v>866.66657999999995</v>
      </c>
    </row>
    <row r="8" spans="1:5" x14ac:dyDescent="0.25">
      <c r="A8">
        <v>58</v>
      </c>
      <c r="B8" s="2">
        <v>22.22222</v>
      </c>
      <c r="C8" s="2">
        <f t="shared" si="0"/>
        <v>1288.88876</v>
      </c>
    </row>
    <row r="9" spans="1:5" x14ac:dyDescent="0.25">
      <c r="A9">
        <v>69</v>
      </c>
      <c r="B9" s="2">
        <v>22.22222</v>
      </c>
      <c r="C9" s="2">
        <f t="shared" si="0"/>
        <v>1533.3331800000001</v>
      </c>
    </row>
    <row r="10" spans="1:5" x14ac:dyDescent="0.25">
      <c r="A10">
        <v>38</v>
      </c>
      <c r="B10" s="2">
        <v>22.22222</v>
      </c>
      <c r="C10" s="2">
        <f t="shared" si="0"/>
        <v>844.44435999999996</v>
      </c>
    </row>
    <row r="11" spans="1:5" x14ac:dyDescent="0.25">
      <c r="A11">
        <v>28</v>
      </c>
      <c r="B11" s="2">
        <v>22.22222</v>
      </c>
      <c r="C11" s="2">
        <f t="shared" si="0"/>
        <v>622.22216000000003</v>
      </c>
    </row>
    <row r="12" spans="1:5" x14ac:dyDescent="0.25">
      <c r="A12">
        <v>35</v>
      </c>
      <c r="B12" s="2">
        <v>22.22222</v>
      </c>
      <c r="C12" s="2">
        <f t="shared" si="0"/>
        <v>777.77769999999998</v>
      </c>
    </row>
    <row r="13" spans="1:5" x14ac:dyDescent="0.25">
      <c r="A13">
        <v>62</v>
      </c>
      <c r="B13" s="2">
        <v>22.22222</v>
      </c>
      <c r="C13" s="2">
        <f t="shared" si="0"/>
        <v>1377.77764</v>
      </c>
    </row>
    <row r="14" spans="1:5" x14ac:dyDescent="0.25">
      <c r="A14">
        <v>28</v>
      </c>
      <c r="B14" s="2">
        <v>22.22222</v>
      </c>
      <c r="C14" s="2">
        <f t="shared" si="0"/>
        <v>622.22216000000003</v>
      </c>
    </row>
    <row r="15" spans="1:5" x14ac:dyDescent="0.25">
      <c r="A15">
        <v>48</v>
      </c>
      <c r="B15" s="2">
        <v>22.22222</v>
      </c>
      <c r="C15" s="2">
        <f t="shared" si="0"/>
        <v>1066.6665600000001</v>
      </c>
    </row>
    <row r="16" spans="1:5" x14ac:dyDescent="0.25">
      <c r="A16">
        <v>32</v>
      </c>
      <c r="B16" s="2">
        <v>22.22222</v>
      </c>
      <c r="C16" s="2">
        <f t="shared" si="0"/>
        <v>711.11104</v>
      </c>
    </row>
    <row r="17" spans="1:3" x14ac:dyDescent="0.25">
      <c r="A17">
        <v>32</v>
      </c>
      <c r="B17" s="2">
        <v>22.22222</v>
      </c>
      <c r="C17" s="2">
        <f t="shared" si="0"/>
        <v>711.11104</v>
      </c>
    </row>
    <row r="18" spans="1:3" x14ac:dyDescent="0.25">
      <c r="A18">
        <v>56</v>
      </c>
      <c r="B18" s="2">
        <v>22.22222</v>
      </c>
      <c r="C18" s="2">
        <f t="shared" si="0"/>
        <v>1244.4443200000001</v>
      </c>
    </row>
    <row r="19" spans="1:3" x14ac:dyDescent="0.25">
      <c r="A19">
        <v>31</v>
      </c>
      <c r="B19" s="2">
        <v>22.22222</v>
      </c>
      <c r="C19" s="2">
        <f t="shared" si="0"/>
        <v>688.88882000000001</v>
      </c>
    </row>
    <row r="20" spans="1:3" x14ac:dyDescent="0.25">
      <c r="A20">
        <v>32</v>
      </c>
      <c r="B20" s="2">
        <v>22.22222</v>
      </c>
      <c r="C20" s="2">
        <f t="shared" si="0"/>
        <v>711.11104</v>
      </c>
    </row>
    <row r="21" spans="1:3" x14ac:dyDescent="0.25">
      <c r="A21">
        <v>49</v>
      </c>
      <c r="B21" s="2">
        <v>22.22222</v>
      </c>
      <c r="C21" s="2">
        <f t="shared" si="0"/>
        <v>1088.88878</v>
      </c>
    </row>
    <row r="22" spans="1:3" x14ac:dyDescent="0.25">
      <c r="A22">
        <v>30</v>
      </c>
      <c r="B22" s="2">
        <v>22.22222</v>
      </c>
      <c r="C22" s="2">
        <f t="shared" si="0"/>
        <v>666.66660000000002</v>
      </c>
    </row>
    <row r="23" spans="1:3" x14ac:dyDescent="0.25">
      <c r="A23">
        <v>41</v>
      </c>
      <c r="B23" s="2">
        <v>22.22222</v>
      </c>
      <c r="C23" s="2">
        <f t="shared" si="0"/>
        <v>911.11102000000005</v>
      </c>
    </row>
    <row r="24" spans="1:3" x14ac:dyDescent="0.25">
      <c r="A24">
        <v>47</v>
      </c>
      <c r="B24" s="2">
        <v>22.22222</v>
      </c>
      <c r="C24" s="2">
        <f t="shared" si="0"/>
        <v>1044.44434</v>
      </c>
    </row>
    <row r="25" spans="1:3" x14ac:dyDescent="0.25">
      <c r="A25">
        <v>22</v>
      </c>
      <c r="B25" s="2">
        <v>22.22222</v>
      </c>
      <c r="C25" s="2">
        <f t="shared" si="0"/>
        <v>488.88884000000002</v>
      </c>
    </row>
    <row r="26" spans="1:3" x14ac:dyDescent="0.25">
      <c r="A26">
        <v>55</v>
      </c>
      <c r="B26" s="2">
        <v>22.22222</v>
      </c>
      <c r="C26" s="2">
        <f t="shared" si="0"/>
        <v>1222.2221</v>
      </c>
    </row>
    <row r="27" spans="1:3" x14ac:dyDescent="0.25">
      <c r="A27">
        <v>70</v>
      </c>
      <c r="B27" s="2">
        <v>22.22222</v>
      </c>
      <c r="C27" s="2">
        <f t="shared" si="0"/>
        <v>1555.5554</v>
      </c>
    </row>
    <row r="28" spans="1:3" x14ac:dyDescent="0.25">
      <c r="A28">
        <v>31</v>
      </c>
      <c r="B28" s="2">
        <v>22.22222</v>
      </c>
      <c r="C28" s="2">
        <f t="shared" si="0"/>
        <v>688.88882000000001</v>
      </c>
    </row>
    <row r="29" spans="1:3" x14ac:dyDescent="0.25">
      <c r="A29">
        <v>33</v>
      </c>
      <c r="B29" s="2">
        <v>22.22222</v>
      </c>
      <c r="C29" s="2">
        <f t="shared" si="0"/>
        <v>733.33326</v>
      </c>
    </row>
    <row r="30" spans="1:3" x14ac:dyDescent="0.25">
      <c r="A30">
        <v>20</v>
      </c>
      <c r="B30" s="2">
        <v>22.22222</v>
      </c>
      <c r="C30" s="2">
        <f t="shared" si="0"/>
        <v>444.44439999999997</v>
      </c>
    </row>
    <row r="31" spans="1:3" x14ac:dyDescent="0.25">
      <c r="A31">
        <v>29</v>
      </c>
      <c r="B31" s="2">
        <v>22.22222</v>
      </c>
      <c r="C31" s="2">
        <f t="shared" si="0"/>
        <v>644.44438000000002</v>
      </c>
    </row>
    <row r="32" spans="1:3" x14ac:dyDescent="0.25">
      <c r="A32">
        <v>34</v>
      </c>
      <c r="B32" s="2">
        <v>22.22222</v>
      </c>
      <c r="C32" s="2">
        <f t="shared" si="0"/>
        <v>755.55547999999999</v>
      </c>
    </row>
    <row r="33" spans="1:3" x14ac:dyDescent="0.25">
      <c r="A33">
        <v>48</v>
      </c>
      <c r="B33" s="2">
        <v>22.22222</v>
      </c>
      <c r="C33" s="2">
        <f t="shared" si="0"/>
        <v>1066.6665600000001</v>
      </c>
    </row>
    <row r="34" spans="1:3" x14ac:dyDescent="0.25">
      <c r="A34">
        <v>58</v>
      </c>
      <c r="B34" s="2">
        <v>22.22222</v>
      </c>
      <c r="C34" s="2">
        <f t="shared" si="0"/>
        <v>1288.88876</v>
      </c>
    </row>
    <row r="35" spans="1:3" x14ac:dyDescent="0.25">
      <c r="A35">
        <v>31</v>
      </c>
      <c r="B35" s="2">
        <v>22.22222</v>
      </c>
      <c r="C35" s="2">
        <f t="shared" si="0"/>
        <v>688.88882000000001</v>
      </c>
    </row>
    <row r="36" spans="1:3" x14ac:dyDescent="0.25">
      <c r="A36">
        <v>43</v>
      </c>
      <c r="B36" s="2">
        <v>22.22222</v>
      </c>
      <c r="C36" s="2">
        <f t="shared" si="0"/>
        <v>955.55546000000004</v>
      </c>
    </row>
    <row r="37" spans="1:3" x14ac:dyDescent="0.25">
      <c r="A37">
        <v>33</v>
      </c>
      <c r="B37" s="2">
        <v>22.22222</v>
      </c>
      <c r="C37" s="2">
        <f t="shared" si="0"/>
        <v>733.33326</v>
      </c>
    </row>
    <row r="38" spans="1:3" x14ac:dyDescent="0.25">
      <c r="A38">
        <v>67</v>
      </c>
      <c r="B38" s="2">
        <v>22.22222</v>
      </c>
      <c r="C38" s="2">
        <f t="shared" si="0"/>
        <v>1488.8887400000001</v>
      </c>
    </row>
    <row r="39" spans="1:3" x14ac:dyDescent="0.25">
      <c r="A39">
        <v>68</v>
      </c>
      <c r="B39" s="2">
        <v>22.22222</v>
      </c>
      <c r="C39" s="2">
        <f t="shared" si="0"/>
        <v>1511.11096</v>
      </c>
    </row>
    <row r="40" spans="1:3" x14ac:dyDescent="0.25">
      <c r="A40">
        <v>32</v>
      </c>
      <c r="B40" s="2">
        <v>22.22222</v>
      </c>
      <c r="C40" s="2">
        <f t="shared" si="0"/>
        <v>711.11104</v>
      </c>
    </row>
    <row r="41" spans="1:3" x14ac:dyDescent="0.25">
      <c r="A41">
        <v>20</v>
      </c>
      <c r="B41" s="2">
        <v>22.22222</v>
      </c>
      <c r="C41" s="2">
        <f t="shared" si="0"/>
        <v>444.44439999999997</v>
      </c>
    </row>
    <row r="42" spans="1:3" x14ac:dyDescent="0.25">
      <c r="A42">
        <v>49</v>
      </c>
      <c r="B42" s="2">
        <v>22.22222</v>
      </c>
      <c r="C42" s="2">
        <f t="shared" si="0"/>
        <v>1088.88878</v>
      </c>
    </row>
    <row r="43" spans="1:3" x14ac:dyDescent="0.25">
      <c r="A43">
        <v>59</v>
      </c>
      <c r="B43" s="2">
        <v>22.22222</v>
      </c>
      <c r="C43" s="2">
        <f t="shared" si="0"/>
        <v>1311.1109799999999</v>
      </c>
    </row>
    <row r="44" spans="1:3" x14ac:dyDescent="0.25">
      <c r="A44">
        <v>27</v>
      </c>
      <c r="B44" s="2">
        <v>22.22222</v>
      </c>
      <c r="C44" s="2">
        <f t="shared" si="0"/>
        <v>599.99994000000004</v>
      </c>
    </row>
    <row r="45" spans="1:3" x14ac:dyDescent="0.25">
      <c r="A45">
        <v>17</v>
      </c>
      <c r="B45" s="2">
        <v>22.22222</v>
      </c>
      <c r="C45" s="2">
        <f t="shared" si="0"/>
        <v>377.77773999999999</v>
      </c>
    </row>
    <row r="46" spans="1:3" x14ac:dyDescent="0.25">
      <c r="A46">
        <v>60</v>
      </c>
      <c r="B46" s="2">
        <v>22.22222</v>
      </c>
      <c r="C46" s="2">
        <f t="shared" si="0"/>
        <v>1333.3332</v>
      </c>
    </row>
    <row r="47" spans="1:3" x14ac:dyDescent="0.25">
      <c r="A47">
        <v>59</v>
      </c>
      <c r="B47" s="2">
        <v>22.22222</v>
      </c>
      <c r="C47" s="2">
        <f t="shared" si="0"/>
        <v>1311.1109799999999</v>
      </c>
    </row>
    <row r="48" spans="1:3" x14ac:dyDescent="0.25">
      <c r="A48">
        <v>70</v>
      </c>
      <c r="B48" s="2">
        <v>22.22222</v>
      </c>
      <c r="C48" s="2">
        <f t="shared" si="0"/>
        <v>1555.5554</v>
      </c>
    </row>
    <row r="49" spans="1:3" x14ac:dyDescent="0.25">
      <c r="A49">
        <v>52</v>
      </c>
      <c r="B49" s="2">
        <v>22.22222</v>
      </c>
      <c r="C49" s="2">
        <f t="shared" si="0"/>
        <v>1155.5554400000001</v>
      </c>
    </row>
    <row r="50" spans="1:3" x14ac:dyDescent="0.25">
      <c r="A50">
        <v>22</v>
      </c>
      <c r="B50" s="2">
        <v>22.22222</v>
      </c>
      <c r="C50" s="2">
        <f t="shared" si="0"/>
        <v>488.88884000000002</v>
      </c>
    </row>
    <row r="51" spans="1:3" x14ac:dyDescent="0.25">
      <c r="A51">
        <v>39</v>
      </c>
      <c r="B51" s="2">
        <v>22.22222</v>
      </c>
      <c r="C51" s="2">
        <f t="shared" si="0"/>
        <v>866.66657999999995</v>
      </c>
    </row>
    <row r="52" spans="1:3" x14ac:dyDescent="0.25">
      <c r="A52">
        <v>60</v>
      </c>
      <c r="B52" s="2">
        <v>22.22222</v>
      </c>
      <c r="C52" s="2">
        <f t="shared" si="0"/>
        <v>1333.3332</v>
      </c>
    </row>
    <row r="53" spans="1:3" x14ac:dyDescent="0.25">
      <c r="A53">
        <v>32</v>
      </c>
      <c r="B53" s="2">
        <v>22.22222</v>
      </c>
      <c r="C53" s="2">
        <f t="shared" si="0"/>
        <v>711.11104</v>
      </c>
    </row>
    <row r="54" spans="1:3" x14ac:dyDescent="0.25">
      <c r="A54">
        <v>44</v>
      </c>
      <c r="B54" s="2">
        <v>22.22222</v>
      </c>
      <c r="C54" s="2">
        <f t="shared" si="0"/>
        <v>977.77768000000003</v>
      </c>
    </row>
    <row r="55" spans="1:3" x14ac:dyDescent="0.25">
      <c r="A55">
        <v>26</v>
      </c>
      <c r="B55" s="2">
        <v>22.22222</v>
      </c>
      <c r="C55" s="2">
        <f t="shared" si="0"/>
        <v>577.77772000000004</v>
      </c>
    </row>
    <row r="56" spans="1:3" x14ac:dyDescent="0.25">
      <c r="A56">
        <v>72</v>
      </c>
      <c r="B56" s="2">
        <v>22.22222</v>
      </c>
      <c r="C56" s="2">
        <f t="shared" si="0"/>
        <v>1599.9998399999999</v>
      </c>
    </row>
    <row r="57" spans="1:3" x14ac:dyDescent="0.25">
      <c r="A57">
        <v>29</v>
      </c>
      <c r="B57" s="2">
        <v>22.22222</v>
      </c>
      <c r="C57" s="2">
        <f t="shared" si="0"/>
        <v>644.44438000000002</v>
      </c>
    </row>
    <row r="58" spans="1:3" x14ac:dyDescent="0.25">
      <c r="A58">
        <v>66</v>
      </c>
      <c r="B58" s="2">
        <v>22.22222</v>
      </c>
      <c r="C58" s="2">
        <f t="shared" si="0"/>
        <v>1466.66652</v>
      </c>
    </row>
    <row r="59" spans="1:3" x14ac:dyDescent="0.25">
      <c r="A59">
        <v>36</v>
      </c>
      <c r="B59" s="2">
        <v>22.22222</v>
      </c>
      <c r="C59" s="2">
        <f t="shared" si="0"/>
        <v>799.99991999999997</v>
      </c>
    </row>
    <row r="60" spans="1:3" x14ac:dyDescent="0.25">
      <c r="A60">
        <v>58</v>
      </c>
      <c r="B60" s="2">
        <v>22.22222</v>
      </c>
      <c r="C60" s="2">
        <f t="shared" si="0"/>
        <v>1288.88876</v>
      </c>
    </row>
    <row r="61" spans="1:3" x14ac:dyDescent="0.25">
      <c r="A61">
        <v>42</v>
      </c>
      <c r="B61" s="2">
        <v>22.22222</v>
      </c>
      <c r="C61" s="2">
        <f t="shared" si="0"/>
        <v>933.33324000000005</v>
      </c>
    </row>
    <row r="62" spans="1:3" x14ac:dyDescent="0.25">
      <c r="A62">
        <v>19</v>
      </c>
      <c r="B62" s="2">
        <v>22.22222</v>
      </c>
      <c r="C62" s="2">
        <f t="shared" si="0"/>
        <v>422.22217999999998</v>
      </c>
    </row>
    <row r="63" spans="1:3" x14ac:dyDescent="0.25">
      <c r="A63">
        <v>68</v>
      </c>
      <c r="B63" s="2">
        <v>22.22222</v>
      </c>
      <c r="C63" s="2">
        <f t="shared" si="0"/>
        <v>1511.11096</v>
      </c>
    </row>
    <row r="64" spans="1:3" x14ac:dyDescent="0.25">
      <c r="A64">
        <v>58</v>
      </c>
      <c r="B64" s="2">
        <v>22.22222</v>
      </c>
      <c r="C64" s="2">
        <f t="shared" si="0"/>
        <v>1288.88876</v>
      </c>
    </row>
    <row r="65" spans="1:3" x14ac:dyDescent="0.25">
      <c r="A65">
        <v>30</v>
      </c>
      <c r="B65" s="2">
        <v>22.22222</v>
      </c>
      <c r="C65" s="2">
        <f t="shared" si="0"/>
        <v>666.66660000000002</v>
      </c>
    </row>
    <row r="66" spans="1:3" x14ac:dyDescent="0.25">
      <c r="A66">
        <v>35</v>
      </c>
      <c r="B66" s="2">
        <v>22.22222</v>
      </c>
      <c r="C66" s="2">
        <f t="shared" si="0"/>
        <v>777.77769999999998</v>
      </c>
    </row>
    <row r="67" spans="1:3" x14ac:dyDescent="0.25">
      <c r="A67">
        <v>26</v>
      </c>
      <c r="B67" s="2">
        <v>22.22222</v>
      </c>
      <c r="C67" s="2">
        <f t="shared" si="0"/>
        <v>577.77772000000004</v>
      </c>
    </row>
    <row r="68" spans="1:3" x14ac:dyDescent="0.25">
      <c r="A68">
        <v>28</v>
      </c>
      <c r="B68" s="2">
        <v>22.22222</v>
      </c>
      <c r="C68" s="2">
        <f t="shared" si="0"/>
        <v>622.22216000000003</v>
      </c>
    </row>
    <row r="69" spans="1:3" x14ac:dyDescent="0.25">
      <c r="A69">
        <v>78</v>
      </c>
      <c r="B69" s="2">
        <v>22.22222</v>
      </c>
      <c r="C69" s="2">
        <f t="shared" ref="C69:C132" si="1">A69*B69</f>
        <v>1733.3331599999999</v>
      </c>
    </row>
    <row r="70" spans="1:3" x14ac:dyDescent="0.25">
      <c r="A70">
        <v>67</v>
      </c>
      <c r="B70" s="2">
        <v>22.22222</v>
      </c>
      <c r="C70" s="2">
        <f t="shared" si="1"/>
        <v>1488.8887400000001</v>
      </c>
    </row>
    <row r="71" spans="1:3" x14ac:dyDescent="0.25">
      <c r="A71">
        <v>64</v>
      </c>
      <c r="B71" s="2">
        <v>22.22222</v>
      </c>
      <c r="C71" s="2">
        <f t="shared" si="1"/>
        <v>1422.22208</v>
      </c>
    </row>
    <row r="72" spans="1:3" x14ac:dyDescent="0.25">
      <c r="A72">
        <v>30</v>
      </c>
      <c r="B72" s="2">
        <v>22.22222</v>
      </c>
      <c r="C72" s="2">
        <f t="shared" si="1"/>
        <v>666.66660000000002</v>
      </c>
    </row>
    <row r="73" spans="1:3" x14ac:dyDescent="0.25">
      <c r="A73">
        <v>57</v>
      </c>
      <c r="B73" s="2">
        <v>22.22222</v>
      </c>
      <c r="C73" s="2">
        <f t="shared" si="1"/>
        <v>1266.6665399999999</v>
      </c>
    </row>
    <row r="74" spans="1:3" x14ac:dyDescent="0.25">
      <c r="A74">
        <v>55</v>
      </c>
      <c r="B74" s="2">
        <v>22.22222</v>
      </c>
      <c r="C74" s="2">
        <f t="shared" si="1"/>
        <v>1222.2221</v>
      </c>
    </row>
    <row r="75" spans="1:3" x14ac:dyDescent="0.25">
      <c r="A75">
        <v>39</v>
      </c>
      <c r="B75" s="2">
        <v>22.22222</v>
      </c>
      <c r="C75" s="2">
        <f t="shared" si="1"/>
        <v>866.66657999999995</v>
      </c>
    </row>
    <row r="76" spans="1:3" x14ac:dyDescent="0.25">
      <c r="A76">
        <v>31</v>
      </c>
      <c r="B76" s="2">
        <v>22.22222</v>
      </c>
      <c r="C76" s="2">
        <f t="shared" si="1"/>
        <v>688.88882000000001</v>
      </c>
    </row>
    <row r="77" spans="1:3" x14ac:dyDescent="0.25">
      <c r="A77">
        <v>74</v>
      </c>
      <c r="B77" s="2">
        <v>22.22222</v>
      </c>
      <c r="C77" s="2">
        <f t="shared" si="1"/>
        <v>1644.4442799999999</v>
      </c>
    </row>
    <row r="78" spans="1:3" x14ac:dyDescent="0.25">
      <c r="A78">
        <v>30</v>
      </c>
      <c r="B78" s="2">
        <v>22.22222</v>
      </c>
      <c r="C78" s="2">
        <f t="shared" si="1"/>
        <v>666.66660000000002</v>
      </c>
    </row>
    <row r="79" spans="1:3" x14ac:dyDescent="0.25">
      <c r="A79">
        <v>36</v>
      </c>
      <c r="B79" s="2">
        <v>22.22222</v>
      </c>
      <c r="C79" s="2">
        <f t="shared" si="1"/>
        <v>799.99991999999997</v>
      </c>
    </row>
    <row r="80" spans="1:3" x14ac:dyDescent="0.25">
      <c r="A80">
        <v>28</v>
      </c>
      <c r="B80" s="2">
        <v>22.22222</v>
      </c>
      <c r="C80" s="2">
        <f t="shared" si="1"/>
        <v>622.22216000000003</v>
      </c>
    </row>
    <row r="81" spans="1:3" x14ac:dyDescent="0.25">
      <c r="A81">
        <v>35</v>
      </c>
      <c r="B81" s="2">
        <v>22.22222</v>
      </c>
      <c r="C81" s="2">
        <f t="shared" si="1"/>
        <v>777.77769999999998</v>
      </c>
    </row>
    <row r="82" spans="1:3" x14ac:dyDescent="0.25">
      <c r="A82">
        <v>45</v>
      </c>
      <c r="B82" s="2">
        <v>22.22222</v>
      </c>
      <c r="C82" s="2">
        <f t="shared" si="1"/>
        <v>999.99990000000003</v>
      </c>
    </row>
    <row r="83" spans="1:3" x14ac:dyDescent="0.25">
      <c r="A83">
        <v>53</v>
      </c>
      <c r="B83" s="2">
        <v>22.22222</v>
      </c>
      <c r="C83" s="2">
        <f t="shared" si="1"/>
        <v>1177.77766</v>
      </c>
    </row>
    <row r="84" spans="1:3" x14ac:dyDescent="0.25">
      <c r="A84">
        <v>24</v>
      </c>
      <c r="B84" s="2">
        <v>22.22222</v>
      </c>
      <c r="C84" s="2">
        <f t="shared" si="1"/>
        <v>533.33328000000006</v>
      </c>
    </row>
    <row r="85" spans="1:3" x14ac:dyDescent="0.25">
      <c r="A85">
        <v>18</v>
      </c>
      <c r="B85" s="2">
        <v>22.22222</v>
      </c>
      <c r="C85" s="2">
        <f t="shared" si="1"/>
        <v>399.99995999999999</v>
      </c>
    </row>
    <row r="86" spans="1:3" x14ac:dyDescent="0.25">
      <c r="A86">
        <v>54</v>
      </c>
      <c r="B86" s="2">
        <v>22.22222</v>
      </c>
      <c r="C86" s="2">
        <f t="shared" si="1"/>
        <v>1199.9998800000001</v>
      </c>
    </row>
    <row r="87" spans="1:3" x14ac:dyDescent="0.25">
      <c r="A87">
        <v>59</v>
      </c>
      <c r="B87" s="2">
        <v>22.22222</v>
      </c>
      <c r="C87" s="2">
        <f t="shared" si="1"/>
        <v>1311.1109799999999</v>
      </c>
    </row>
    <row r="88" spans="1:3" x14ac:dyDescent="0.25">
      <c r="A88">
        <v>70</v>
      </c>
      <c r="B88" s="2">
        <v>22.22222</v>
      </c>
      <c r="C88" s="2">
        <f t="shared" si="1"/>
        <v>1555.5554</v>
      </c>
    </row>
    <row r="89" spans="1:3" x14ac:dyDescent="0.25">
      <c r="A89">
        <v>43</v>
      </c>
      <c r="B89" s="2">
        <v>22.22222</v>
      </c>
      <c r="C89" s="2">
        <f t="shared" si="1"/>
        <v>955.55546000000004</v>
      </c>
    </row>
    <row r="90" spans="1:3" x14ac:dyDescent="0.25">
      <c r="A90">
        <v>16</v>
      </c>
      <c r="B90" s="2">
        <v>22.22222</v>
      </c>
      <c r="C90" s="2">
        <f t="shared" si="1"/>
        <v>355.55552</v>
      </c>
    </row>
    <row r="91" spans="1:3" x14ac:dyDescent="0.25">
      <c r="A91">
        <v>61</v>
      </c>
      <c r="B91" s="2">
        <v>22.22222</v>
      </c>
      <c r="C91" s="2">
        <f t="shared" si="1"/>
        <v>1355.5554199999999</v>
      </c>
    </row>
    <row r="92" spans="1:3" x14ac:dyDescent="0.25">
      <c r="A92">
        <v>31</v>
      </c>
      <c r="B92" s="2">
        <v>22.22222</v>
      </c>
      <c r="C92" s="2">
        <f t="shared" si="1"/>
        <v>688.88882000000001</v>
      </c>
    </row>
    <row r="93" spans="1:3" x14ac:dyDescent="0.25">
      <c r="A93">
        <v>62</v>
      </c>
      <c r="B93" s="2">
        <v>22.22222</v>
      </c>
      <c r="C93" s="2">
        <f t="shared" si="1"/>
        <v>1377.77764</v>
      </c>
    </row>
    <row r="94" spans="1:3" x14ac:dyDescent="0.25">
      <c r="A94">
        <v>30</v>
      </c>
      <c r="B94" s="2">
        <v>22.22222</v>
      </c>
      <c r="C94" s="2">
        <f t="shared" si="1"/>
        <v>666.66660000000002</v>
      </c>
    </row>
    <row r="95" spans="1:3" x14ac:dyDescent="0.25">
      <c r="A95">
        <v>44</v>
      </c>
      <c r="B95" s="2">
        <v>22.22222</v>
      </c>
      <c r="C95" s="2">
        <f t="shared" si="1"/>
        <v>977.77768000000003</v>
      </c>
    </row>
    <row r="96" spans="1:3" x14ac:dyDescent="0.25">
      <c r="A96">
        <v>49</v>
      </c>
      <c r="B96" s="2">
        <v>22.22222</v>
      </c>
      <c r="C96" s="2">
        <f t="shared" si="1"/>
        <v>1088.88878</v>
      </c>
    </row>
    <row r="97" spans="1:3" x14ac:dyDescent="0.25">
      <c r="A97">
        <v>65</v>
      </c>
      <c r="B97" s="2">
        <v>22.22222</v>
      </c>
      <c r="C97" s="2">
        <f t="shared" si="1"/>
        <v>1444.4443000000001</v>
      </c>
    </row>
    <row r="98" spans="1:3" x14ac:dyDescent="0.25">
      <c r="A98">
        <v>19</v>
      </c>
      <c r="B98" s="2">
        <v>22.22222</v>
      </c>
      <c r="C98" s="2">
        <f t="shared" si="1"/>
        <v>422.22217999999998</v>
      </c>
    </row>
    <row r="99" spans="1:3" x14ac:dyDescent="0.25">
      <c r="A99">
        <v>28</v>
      </c>
      <c r="B99" s="2">
        <v>22.22222</v>
      </c>
      <c r="C99" s="2">
        <f t="shared" si="1"/>
        <v>622.22216000000003</v>
      </c>
    </row>
    <row r="100" spans="1:3" x14ac:dyDescent="0.25">
      <c r="A100">
        <v>33</v>
      </c>
      <c r="B100" s="2">
        <v>22.22222</v>
      </c>
      <c r="C100" s="2">
        <f t="shared" si="1"/>
        <v>733.33326</v>
      </c>
    </row>
    <row r="101" spans="1:3" x14ac:dyDescent="0.25">
      <c r="A101">
        <v>46</v>
      </c>
      <c r="B101" s="2">
        <v>22.22222</v>
      </c>
      <c r="C101" s="2">
        <f t="shared" si="1"/>
        <v>1022.22212</v>
      </c>
    </row>
    <row r="102" spans="1:3" x14ac:dyDescent="0.25">
      <c r="A102">
        <v>66</v>
      </c>
      <c r="B102" s="2">
        <v>22.22222</v>
      </c>
      <c r="C102" s="2">
        <f t="shared" si="1"/>
        <v>1466.66652</v>
      </c>
    </row>
    <row r="103" spans="1:3" x14ac:dyDescent="0.25">
      <c r="A103">
        <v>38</v>
      </c>
      <c r="B103" s="2">
        <v>22.22222</v>
      </c>
      <c r="C103" s="2">
        <f t="shared" si="1"/>
        <v>844.44435999999996</v>
      </c>
    </row>
    <row r="104" spans="1:3" x14ac:dyDescent="0.25">
      <c r="A104">
        <v>53</v>
      </c>
      <c r="B104" s="2">
        <v>22.22222</v>
      </c>
      <c r="C104" s="2">
        <f t="shared" si="1"/>
        <v>1177.77766</v>
      </c>
    </row>
    <row r="105" spans="1:3" x14ac:dyDescent="0.25">
      <c r="A105">
        <v>31</v>
      </c>
      <c r="B105" s="2">
        <v>22.22222</v>
      </c>
      <c r="C105" s="2">
        <f t="shared" si="1"/>
        <v>688.88882000000001</v>
      </c>
    </row>
    <row r="106" spans="1:3" x14ac:dyDescent="0.25">
      <c r="A106">
        <v>15</v>
      </c>
      <c r="B106" s="2">
        <v>22.22222</v>
      </c>
      <c r="C106" s="2">
        <f t="shared" si="1"/>
        <v>333.33330000000001</v>
      </c>
    </row>
    <row r="107" spans="1:3" x14ac:dyDescent="0.25">
      <c r="A107">
        <v>36</v>
      </c>
      <c r="B107" s="2">
        <v>22.22222</v>
      </c>
      <c r="C107" s="2">
        <f t="shared" si="1"/>
        <v>799.99991999999997</v>
      </c>
    </row>
    <row r="108" spans="1:3" x14ac:dyDescent="0.25">
      <c r="A108">
        <v>28</v>
      </c>
      <c r="B108" s="2">
        <v>22.22222</v>
      </c>
      <c r="C108" s="2">
        <f t="shared" si="1"/>
        <v>622.22216000000003</v>
      </c>
    </row>
    <row r="109" spans="1:3" x14ac:dyDescent="0.25">
      <c r="A109">
        <v>43</v>
      </c>
      <c r="B109" s="2">
        <v>22.22222</v>
      </c>
      <c r="C109" s="2">
        <f t="shared" si="1"/>
        <v>955.55546000000004</v>
      </c>
    </row>
    <row r="110" spans="1:3" x14ac:dyDescent="0.25">
      <c r="A110">
        <v>31</v>
      </c>
      <c r="B110" s="2">
        <v>22.22222</v>
      </c>
      <c r="C110" s="2">
        <f t="shared" si="1"/>
        <v>688.88882000000001</v>
      </c>
    </row>
    <row r="111" spans="1:3" x14ac:dyDescent="0.25">
      <c r="A111">
        <v>58</v>
      </c>
      <c r="B111" s="2">
        <v>22.22222</v>
      </c>
      <c r="C111" s="2">
        <f t="shared" si="1"/>
        <v>1288.88876</v>
      </c>
    </row>
    <row r="112" spans="1:3" x14ac:dyDescent="0.25">
      <c r="A112">
        <v>35</v>
      </c>
      <c r="B112" s="2">
        <v>22.22222</v>
      </c>
      <c r="C112" s="2">
        <f t="shared" si="1"/>
        <v>777.77769999999998</v>
      </c>
    </row>
    <row r="113" spans="1:3" x14ac:dyDescent="0.25">
      <c r="A113">
        <v>72</v>
      </c>
      <c r="B113" s="2">
        <v>22.22222</v>
      </c>
      <c r="C113" s="2">
        <f t="shared" si="1"/>
        <v>1599.9998399999999</v>
      </c>
    </row>
    <row r="114" spans="1:3" x14ac:dyDescent="0.25">
      <c r="A114">
        <v>37</v>
      </c>
      <c r="B114" s="2">
        <v>22.22222</v>
      </c>
      <c r="C114" s="2">
        <f t="shared" si="1"/>
        <v>822.22213999999997</v>
      </c>
    </row>
    <row r="115" spans="1:3" x14ac:dyDescent="0.25">
      <c r="A115">
        <v>80</v>
      </c>
      <c r="B115" s="2">
        <v>22.22222</v>
      </c>
      <c r="C115" s="2">
        <f t="shared" si="1"/>
        <v>1777.7775999999999</v>
      </c>
    </row>
    <row r="116" spans="1:3" x14ac:dyDescent="0.25">
      <c r="A116">
        <v>38</v>
      </c>
      <c r="B116" s="2">
        <v>22.22222</v>
      </c>
      <c r="C116" s="2">
        <f t="shared" si="1"/>
        <v>844.44435999999996</v>
      </c>
    </row>
    <row r="117" spans="1:3" x14ac:dyDescent="0.25">
      <c r="A117">
        <v>80</v>
      </c>
      <c r="B117" s="2">
        <v>22.22222</v>
      </c>
      <c r="C117" s="2">
        <f t="shared" si="1"/>
        <v>1777.7775999999999</v>
      </c>
    </row>
    <row r="118" spans="1:3" x14ac:dyDescent="0.25">
      <c r="A118">
        <v>40</v>
      </c>
      <c r="B118" s="2">
        <v>22.22222</v>
      </c>
      <c r="C118" s="2">
        <f t="shared" si="1"/>
        <v>888.88879999999995</v>
      </c>
    </row>
    <row r="119" spans="1:3" x14ac:dyDescent="0.25">
      <c r="A119">
        <v>40</v>
      </c>
      <c r="B119" s="2">
        <v>22.22222</v>
      </c>
      <c r="C119" s="2">
        <f t="shared" si="1"/>
        <v>888.88879999999995</v>
      </c>
    </row>
    <row r="120" spans="1:3" x14ac:dyDescent="0.25">
      <c r="A120">
        <v>41</v>
      </c>
      <c r="B120" s="2">
        <v>22.22222</v>
      </c>
      <c r="C120" s="2">
        <f t="shared" si="1"/>
        <v>911.11102000000005</v>
      </c>
    </row>
    <row r="121" spans="1:3" x14ac:dyDescent="0.25">
      <c r="A121">
        <v>55</v>
      </c>
      <c r="B121" s="2">
        <v>22.22222</v>
      </c>
      <c r="C121" s="2">
        <f t="shared" si="1"/>
        <v>1222.2221</v>
      </c>
    </row>
    <row r="122" spans="1:3" x14ac:dyDescent="0.25">
      <c r="A122">
        <v>43</v>
      </c>
      <c r="B122" s="2">
        <v>22.22222</v>
      </c>
      <c r="C122" s="2">
        <f t="shared" si="1"/>
        <v>955.55546000000004</v>
      </c>
    </row>
    <row r="123" spans="1:3" x14ac:dyDescent="0.25">
      <c r="A123">
        <v>26</v>
      </c>
      <c r="B123" s="2">
        <v>22.22222</v>
      </c>
      <c r="C123" s="2">
        <f t="shared" si="1"/>
        <v>577.77772000000004</v>
      </c>
    </row>
    <row r="124" spans="1:3" x14ac:dyDescent="0.25">
      <c r="A124">
        <v>67</v>
      </c>
      <c r="B124" s="2">
        <v>22.22222</v>
      </c>
      <c r="C124" s="2">
        <f t="shared" si="1"/>
        <v>1488.8887400000001</v>
      </c>
    </row>
    <row r="125" spans="1:3" x14ac:dyDescent="0.25">
      <c r="A125">
        <v>31</v>
      </c>
      <c r="B125" s="2">
        <v>22.22222</v>
      </c>
      <c r="C125" s="2">
        <f t="shared" si="1"/>
        <v>688.88882000000001</v>
      </c>
    </row>
    <row r="126" spans="1:3" x14ac:dyDescent="0.25">
      <c r="A126">
        <v>54</v>
      </c>
      <c r="B126" s="2">
        <v>22.22222</v>
      </c>
      <c r="C126" s="2">
        <f t="shared" si="1"/>
        <v>1199.9998800000001</v>
      </c>
    </row>
    <row r="127" spans="1:3" x14ac:dyDescent="0.25">
      <c r="A127">
        <v>30</v>
      </c>
      <c r="B127" s="2">
        <v>22.22222</v>
      </c>
      <c r="C127" s="2">
        <f t="shared" si="1"/>
        <v>666.66660000000002</v>
      </c>
    </row>
    <row r="128" spans="1:3" x14ac:dyDescent="0.25">
      <c r="A128">
        <v>26</v>
      </c>
      <c r="B128" s="2">
        <v>22.22222</v>
      </c>
      <c r="C128" s="2">
        <f t="shared" si="1"/>
        <v>577.77772000000004</v>
      </c>
    </row>
    <row r="129" spans="1:3" x14ac:dyDescent="0.25">
      <c r="A129">
        <v>27</v>
      </c>
      <c r="B129" s="2">
        <v>22.22222</v>
      </c>
      <c r="C129" s="2">
        <f t="shared" si="1"/>
        <v>599.99994000000004</v>
      </c>
    </row>
    <row r="130" spans="1:3" x14ac:dyDescent="0.25">
      <c r="A130">
        <v>31</v>
      </c>
      <c r="B130" s="2">
        <v>22.22222</v>
      </c>
      <c r="C130" s="2">
        <f t="shared" si="1"/>
        <v>688.88882000000001</v>
      </c>
    </row>
    <row r="131" spans="1:3" x14ac:dyDescent="0.25">
      <c r="A131">
        <v>56</v>
      </c>
      <c r="B131" s="2">
        <v>22.22222</v>
      </c>
      <c r="C131" s="2">
        <f t="shared" si="1"/>
        <v>1244.4443200000001</v>
      </c>
    </row>
    <row r="132" spans="1:3" x14ac:dyDescent="0.25">
      <c r="A132">
        <v>50</v>
      </c>
      <c r="B132" s="2">
        <v>22.22222</v>
      </c>
      <c r="C132" s="2">
        <f t="shared" si="1"/>
        <v>1111.1110000000001</v>
      </c>
    </row>
    <row r="133" spans="1:3" x14ac:dyDescent="0.25">
      <c r="A133">
        <v>47</v>
      </c>
      <c r="B133" s="2">
        <v>22.22222</v>
      </c>
      <c r="C133" s="2">
        <f t="shared" ref="C133:C196" si="2">A133*B133</f>
        <v>1044.44434</v>
      </c>
    </row>
    <row r="134" spans="1:3" x14ac:dyDescent="0.25">
      <c r="A134">
        <v>57</v>
      </c>
      <c r="B134" s="2">
        <v>22.22222</v>
      </c>
      <c r="C134" s="2">
        <f t="shared" si="2"/>
        <v>1266.6665399999999</v>
      </c>
    </row>
    <row r="135" spans="1:3" x14ac:dyDescent="0.25">
      <c r="A135">
        <v>64</v>
      </c>
      <c r="B135" s="2">
        <v>22.22222</v>
      </c>
      <c r="C135" s="2">
        <f t="shared" si="2"/>
        <v>1422.22208</v>
      </c>
    </row>
    <row r="136" spans="1:3" x14ac:dyDescent="0.25">
      <c r="A136">
        <v>40</v>
      </c>
      <c r="B136" s="2">
        <v>22.22222</v>
      </c>
      <c r="C136" s="2">
        <f t="shared" si="2"/>
        <v>888.88879999999995</v>
      </c>
    </row>
    <row r="137" spans="1:3" x14ac:dyDescent="0.25">
      <c r="A137">
        <v>30</v>
      </c>
      <c r="B137" s="2">
        <v>22.22222</v>
      </c>
      <c r="C137" s="2">
        <f t="shared" si="2"/>
        <v>666.66660000000002</v>
      </c>
    </row>
    <row r="138" spans="1:3" x14ac:dyDescent="0.25">
      <c r="A138">
        <v>31</v>
      </c>
      <c r="B138" s="2">
        <v>22.22222</v>
      </c>
      <c r="C138" s="2">
        <f t="shared" si="2"/>
        <v>688.88882000000001</v>
      </c>
    </row>
    <row r="139" spans="1:3" x14ac:dyDescent="0.25">
      <c r="A139">
        <v>52</v>
      </c>
      <c r="B139" s="2">
        <v>22.22222</v>
      </c>
      <c r="C139" s="2">
        <f t="shared" si="2"/>
        <v>1155.5554400000001</v>
      </c>
    </row>
    <row r="140" spans="1:3" x14ac:dyDescent="0.25">
      <c r="A140">
        <v>70</v>
      </c>
      <c r="B140" s="2">
        <v>22.22222</v>
      </c>
      <c r="C140" s="2">
        <f t="shared" si="2"/>
        <v>1555.5554</v>
      </c>
    </row>
    <row r="141" spans="1:3" x14ac:dyDescent="0.25">
      <c r="A141">
        <v>18</v>
      </c>
      <c r="B141" s="2">
        <v>22.22222</v>
      </c>
      <c r="C141" s="2">
        <f t="shared" si="2"/>
        <v>399.99995999999999</v>
      </c>
    </row>
    <row r="142" spans="1:3" x14ac:dyDescent="0.25">
      <c r="A142">
        <v>58</v>
      </c>
      <c r="B142" s="2">
        <v>22.22222</v>
      </c>
      <c r="C142" s="2">
        <f t="shared" si="2"/>
        <v>1288.88876</v>
      </c>
    </row>
    <row r="143" spans="1:3" x14ac:dyDescent="0.25">
      <c r="A143">
        <v>57</v>
      </c>
      <c r="B143" s="2">
        <v>22.22222</v>
      </c>
      <c r="C143" s="2">
        <f t="shared" si="2"/>
        <v>1266.6665399999999</v>
      </c>
    </row>
    <row r="144" spans="1:3" x14ac:dyDescent="0.25">
      <c r="A144">
        <v>27</v>
      </c>
      <c r="B144" s="2">
        <v>22.22222</v>
      </c>
      <c r="C144" s="2">
        <f t="shared" si="2"/>
        <v>599.99994000000004</v>
      </c>
    </row>
    <row r="145" spans="1:3" x14ac:dyDescent="0.25">
      <c r="A145">
        <v>69</v>
      </c>
      <c r="B145" s="2">
        <v>22.22222</v>
      </c>
      <c r="C145" s="2">
        <f t="shared" si="2"/>
        <v>1533.3331800000001</v>
      </c>
    </row>
    <row r="146" spans="1:3" x14ac:dyDescent="0.25">
      <c r="A146">
        <v>29</v>
      </c>
      <c r="B146" s="2">
        <v>22.22222</v>
      </c>
      <c r="C146" s="2">
        <f t="shared" si="2"/>
        <v>644.44438000000002</v>
      </c>
    </row>
    <row r="147" spans="1:3" x14ac:dyDescent="0.25">
      <c r="A147">
        <v>39</v>
      </c>
      <c r="B147" s="2">
        <v>22.22222</v>
      </c>
      <c r="C147" s="2">
        <f t="shared" si="2"/>
        <v>866.66657999999995</v>
      </c>
    </row>
    <row r="148" spans="1:3" x14ac:dyDescent="0.25">
      <c r="A148">
        <v>22</v>
      </c>
      <c r="B148" s="2">
        <v>22.22222</v>
      </c>
      <c r="C148" s="2">
        <f t="shared" si="2"/>
        <v>488.88884000000002</v>
      </c>
    </row>
    <row r="149" spans="1:3" x14ac:dyDescent="0.25">
      <c r="A149">
        <v>33</v>
      </c>
      <c r="B149" s="2">
        <v>22.22222</v>
      </c>
      <c r="C149" s="2">
        <f t="shared" si="2"/>
        <v>733.33326</v>
      </c>
    </row>
    <row r="150" spans="1:3" x14ac:dyDescent="0.25">
      <c r="A150">
        <v>52</v>
      </c>
      <c r="B150" s="2">
        <v>22.22222</v>
      </c>
      <c r="C150" s="2">
        <f t="shared" si="2"/>
        <v>1155.5554400000001</v>
      </c>
    </row>
    <row r="151" spans="1:3" x14ac:dyDescent="0.25">
      <c r="A151">
        <v>36</v>
      </c>
      <c r="B151" s="2">
        <v>22.22222</v>
      </c>
      <c r="C151" s="2">
        <f t="shared" si="2"/>
        <v>799.99991999999997</v>
      </c>
    </row>
    <row r="152" spans="1:3" x14ac:dyDescent="0.25">
      <c r="A152">
        <v>27</v>
      </c>
      <c r="B152" s="2">
        <v>22.22222</v>
      </c>
      <c r="C152" s="2">
        <f t="shared" si="2"/>
        <v>599.99994000000004</v>
      </c>
    </row>
    <row r="153" spans="1:3" x14ac:dyDescent="0.25">
      <c r="A153">
        <v>32</v>
      </c>
      <c r="B153" s="2">
        <v>22.22222</v>
      </c>
      <c r="C153" s="2">
        <f t="shared" si="2"/>
        <v>711.11104</v>
      </c>
    </row>
    <row r="154" spans="1:3" x14ac:dyDescent="0.25">
      <c r="A154">
        <v>23</v>
      </c>
      <c r="B154" s="2">
        <v>22.22222</v>
      </c>
      <c r="C154" s="2">
        <f t="shared" si="2"/>
        <v>511.11106000000001</v>
      </c>
    </row>
    <row r="155" spans="1:3" x14ac:dyDescent="0.25">
      <c r="A155">
        <v>45</v>
      </c>
      <c r="B155" s="2">
        <v>22.22222</v>
      </c>
      <c r="C155" s="2">
        <f t="shared" si="2"/>
        <v>999.99990000000003</v>
      </c>
    </row>
    <row r="156" spans="1:3" x14ac:dyDescent="0.25">
      <c r="A156">
        <v>32</v>
      </c>
      <c r="B156" s="2">
        <v>22.22222</v>
      </c>
      <c r="C156" s="2">
        <f t="shared" si="2"/>
        <v>711.11104</v>
      </c>
    </row>
    <row r="157" spans="1:3" x14ac:dyDescent="0.25">
      <c r="A157">
        <v>29</v>
      </c>
      <c r="B157" s="2">
        <v>22.22222</v>
      </c>
      <c r="C157" s="2">
        <f t="shared" si="2"/>
        <v>644.44438000000002</v>
      </c>
    </row>
    <row r="158" spans="1:3" x14ac:dyDescent="0.25">
      <c r="A158">
        <v>35</v>
      </c>
      <c r="B158" s="2">
        <v>22.22222</v>
      </c>
      <c r="C158" s="2">
        <f t="shared" si="2"/>
        <v>777.77769999999998</v>
      </c>
    </row>
    <row r="159" spans="1:3" x14ac:dyDescent="0.25">
      <c r="A159">
        <v>63</v>
      </c>
      <c r="B159" s="2">
        <v>22.22222</v>
      </c>
      <c r="C159" s="2">
        <f t="shared" si="2"/>
        <v>1399.9998599999999</v>
      </c>
    </row>
    <row r="160" spans="1:3" x14ac:dyDescent="0.25">
      <c r="A160">
        <v>58</v>
      </c>
      <c r="B160" s="2">
        <v>22.22222</v>
      </c>
      <c r="C160" s="2">
        <f t="shared" si="2"/>
        <v>1288.88876</v>
      </c>
    </row>
    <row r="161" spans="1:3" x14ac:dyDescent="0.25">
      <c r="A161">
        <v>32</v>
      </c>
      <c r="B161" s="2">
        <v>22.22222</v>
      </c>
      <c r="C161" s="2">
        <f t="shared" si="2"/>
        <v>711.11104</v>
      </c>
    </row>
    <row r="162" spans="1:3" x14ac:dyDescent="0.25">
      <c r="A162">
        <v>62</v>
      </c>
      <c r="B162" s="2">
        <v>22.22222</v>
      </c>
      <c r="C162" s="2">
        <f t="shared" si="2"/>
        <v>1377.77764</v>
      </c>
    </row>
    <row r="163" spans="1:3" x14ac:dyDescent="0.25">
      <c r="A163">
        <v>58</v>
      </c>
      <c r="B163" s="2">
        <v>22.22222</v>
      </c>
      <c r="C163" s="2">
        <f t="shared" si="2"/>
        <v>1288.88876</v>
      </c>
    </row>
    <row r="164" spans="1:3" x14ac:dyDescent="0.25">
      <c r="A164">
        <v>32</v>
      </c>
      <c r="B164" s="2">
        <v>22.22222</v>
      </c>
      <c r="C164" s="2">
        <f t="shared" si="2"/>
        <v>711.11104</v>
      </c>
    </row>
    <row r="165" spans="1:3" x14ac:dyDescent="0.25">
      <c r="A165">
        <v>53</v>
      </c>
      <c r="B165" s="2">
        <v>22.22222</v>
      </c>
      <c r="C165" s="2">
        <f t="shared" si="2"/>
        <v>1177.77766</v>
      </c>
    </row>
    <row r="166" spans="1:3" x14ac:dyDescent="0.25">
      <c r="A166">
        <v>19</v>
      </c>
      <c r="B166" s="2">
        <v>22.22222</v>
      </c>
      <c r="C166" s="2">
        <f t="shared" si="2"/>
        <v>422.22217999999998</v>
      </c>
    </row>
    <row r="167" spans="1:3" x14ac:dyDescent="0.25">
      <c r="A167">
        <v>27</v>
      </c>
      <c r="B167" s="2">
        <v>22.22222</v>
      </c>
      <c r="C167" s="2">
        <f t="shared" si="2"/>
        <v>599.99994000000004</v>
      </c>
    </row>
    <row r="168" spans="1:3" x14ac:dyDescent="0.25">
      <c r="A168">
        <v>78</v>
      </c>
      <c r="B168" s="2">
        <v>22.22222</v>
      </c>
      <c r="C168" s="2">
        <f t="shared" si="2"/>
        <v>1733.3331599999999</v>
      </c>
    </row>
    <row r="169" spans="1:3" x14ac:dyDescent="0.25">
      <c r="A169">
        <v>37</v>
      </c>
      <c r="B169" s="2">
        <v>22.22222</v>
      </c>
      <c r="C169" s="2">
        <f t="shared" si="2"/>
        <v>822.22213999999997</v>
      </c>
    </row>
    <row r="170" spans="1:3" x14ac:dyDescent="0.25">
      <c r="A170">
        <v>29</v>
      </c>
      <c r="B170" s="2">
        <v>22.22222</v>
      </c>
      <c r="C170" s="2">
        <f t="shared" si="2"/>
        <v>644.44438000000002</v>
      </c>
    </row>
    <row r="171" spans="1:3" x14ac:dyDescent="0.25">
      <c r="A171">
        <v>28</v>
      </c>
      <c r="B171" s="2">
        <v>22.22222</v>
      </c>
      <c r="C171" s="2">
        <f t="shared" si="2"/>
        <v>622.22216000000003</v>
      </c>
    </row>
    <row r="172" spans="1:3" x14ac:dyDescent="0.25">
      <c r="A172">
        <v>33</v>
      </c>
      <c r="B172" s="2">
        <v>22.22222</v>
      </c>
      <c r="C172" s="2">
        <f t="shared" si="2"/>
        <v>733.33326</v>
      </c>
    </row>
    <row r="173" spans="1:3" x14ac:dyDescent="0.25">
      <c r="A173">
        <v>63</v>
      </c>
      <c r="B173" s="2">
        <v>22.22222</v>
      </c>
      <c r="C173" s="2">
        <f t="shared" si="2"/>
        <v>1399.9998599999999</v>
      </c>
    </row>
    <row r="174" spans="1:3" x14ac:dyDescent="0.25">
      <c r="A174">
        <v>72</v>
      </c>
      <c r="B174" s="2">
        <v>22.22222</v>
      </c>
      <c r="C174" s="2">
        <f t="shared" si="2"/>
        <v>1599.9998399999999</v>
      </c>
    </row>
    <row r="175" spans="1:3" x14ac:dyDescent="0.25">
      <c r="A175">
        <v>20</v>
      </c>
      <c r="B175" s="2">
        <v>22.22222</v>
      </c>
      <c r="C175" s="2">
        <f t="shared" si="2"/>
        <v>444.44439999999997</v>
      </c>
    </row>
    <row r="176" spans="1:3" x14ac:dyDescent="0.25">
      <c r="A176">
        <v>56</v>
      </c>
      <c r="B176" s="2">
        <v>22.22222</v>
      </c>
      <c r="C176" s="2">
        <f t="shared" si="2"/>
        <v>1244.4443200000001</v>
      </c>
    </row>
    <row r="177" spans="1:3" x14ac:dyDescent="0.25">
      <c r="A177">
        <v>55</v>
      </c>
      <c r="B177" s="2">
        <v>22.22222</v>
      </c>
      <c r="C177" s="2">
        <f t="shared" si="2"/>
        <v>1222.2221</v>
      </c>
    </row>
    <row r="178" spans="1:3" x14ac:dyDescent="0.25">
      <c r="A178">
        <v>55</v>
      </c>
      <c r="B178" s="2">
        <v>22.22222</v>
      </c>
      <c r="C178" s="2">
        <f t="shared" si="2"/>
        <v>1222.2221</v>
      </c>
    </row>
    <row r="179" spans="1:3" x14ac:dyDescent="0.25">
      <c r="A179">
        <v>61</v>
      </c>
      <c r="B179" s="2">
        <v>22.22222</v>
      </c>
      <c r="C179" s="2">
        <f t="shared" si="2"/>
        <v>1355.5554199999999</v>
      </c>
    </row>
    <row r="180" spans="1:3" x14ac:dyDescent="0.25">
      <c r="A180">
        <v>62</v>
      </c>
      <c r="B180" s="2">
        <v>22.22222</v>
      </c>
      <c r="C180" s="2">
        <f t="shared" si="2"/>
        <v>1377.77764</v>
      </c>
    </row>
    <row r="181" spans="1:3" x14ac:dyDescent="0.25">
      <c r="A181">
        <v>66</v>
      </c>
      <c r="B181" s="2">
        <v>22.22222</v>
      </c>
      <c r="C181" s="2">
        <f t="shared" si="2"/>
        <v>1466.66652</v>
      </c>
    </row>
    <row r="182" spans="1:3" x14ac:dyDescent="0.25">
      <c r="A182">
        <v>30</v>
      </c>
      <c r="B182" s="2">
        <v>22.22222</v>
      </c>
      <c r="C182" s="2">
        <f t="shared" si="2"/>
        <v>666.66660000000002</v>
      </c>
    </row>
    <row r="183" spans="1:3" x14ac:dyDescent="0.25">
      <c r="A183">
        <v>66</v>
      </c>
      <c r="B183" s="2">
        <v>22.22222</v>
      </c>
      <c r="C183" s="2">
        <f t="shared" si="2"/>
        <v>1466.66652</v>
      </c>
    </row>
    <row r="184" spans="1:3" x14ac:dyDescent="0.25">
      <c r="A184">
        <v>78</v>
      </c>
      <c r="B184" s="2">
        <v>22.22222</v>
      </c>
      <c r="C184" s="2">
        <f t="shared" si="2"/>
        <v>1733.3331599999999</v>
      </c>
    </row>
    <row r="185" spans="1:3" x14ac:dyDescent="0.25">
      <c r="A185">
        <v>64</v>
      </c>
      <c r="B185" s="2">
        <v>22.22222</v>
      </c>
      <c r="C185" s="2">
        <f t="shared" si="2"/>
        <v>1422.22208</v>
      </c>
    </row>
    <row r="186" spans="1:3" x14ac:dyDescent="0.25">
      <c r="A186">
        <v>33</v>
      </c>
      <c r="B186" s="2">
        <v>22.22222</v>
      </c>
      <c r="C186" s="2">
        <f t="shared" si="2"/>
        <v>733.33326</v>
      </c>
    </row>
    <row r="187" spans="1:3" x14ac:dyDescent="0.25">
      <c r="A187">
        <v>55</v>
      </c>
      <c r="B187" s="2">
        <v>22.22222</v>
      </c>
      <c r="C187" s="2">
        <f t="shared" si="2"/>
        <v>1222.2221</v>
      </c>
    </row>
    <row r="188" spans="1:3" x14ac:dyDescent="0.25">
      <c r="A188">
        <v>38</v>
      </c>
      <c r="B188" s="2">
        <v>22.22222</v>
      </c>
      <c r="C188" s="2">
        <f t="shared" si="2"/>
        <v>844.44435999999996</v>
      </c>
    </row>
    <row r="189" spans="1:3" x14ac:dyDescent="0.25">
      <c r="A189">
        <v>32</v>
      </c>
      <c r="B189" s="2">
        <v>22.22222</v>
      </c>
      <c r="C189" s="2">
        <f t="shared" si="2"/>
        <v>711.11104</v>
      </c>
    </row>
    <row r="190" spans="1:3" x14ac:dyDescent="0.25">
      <c r="A190">
        <v>72</v>
      </c>
      <c r="B190" s="2">
        <v>22.22222</v>
      </c>
      <c r="C190" s="2">
        <f t="shared" si="2"/>
        <v>1599.9998399999999</v>
      </c>
    </row>
    <row r="191" spans="1:3" x14ac:dyDescent="0.25">
      <c r="A191">
        <v>56</v>
      </c>
      <c r="B191" s="2">
        <v>22.22222</v>
      </c>
      <c r="C191" s="2">
        <f t="shared" si="2"/>
        <v>1244.4443200000001</v>
      </c>
    </row>
    <row r="192" spans="1:3" x14ac:dyDescent="0.25">
      <c r="A192">
        <v>37</v>
      </c>
      <c r="B192" s="2">
        <v>22.22222</v>
      </c>
      <c r="C192" s="2">
        <f t="shared" si="2"/>
        <v>822.22213999999997</v>
      </c>
    </row>
    <row r="193" spans="1:3" x14ac:dyDescent="0.25">
      <c r="A193">
        <v>32</v>
      </c>
      <c r="B193" s="2">
        <v>22.22222</v>
      </c>
      <c r="C193" s="2">
        <f t="shared" si="2"/>
        <v>711.11104</v>
      </c>
    </row>
    <row r="194" spans="1:3" x14ac:dyDescent="0.25">
      <c r="A194">
        <v>37</v>
      </c>
      <c r="B194" s="2">
        <v>22.22222</v>
      </c>
      <c r="C194" s="2">
        <f t="shared" si="2"/>
        <v>822.22213999999997</v>
      </c>
    </row>
    <row r="195" spans="1:3" x14ac:dyDescent="0.25">
      <c r="A195">
        <v>68</v>
      </c>
      <c r="B195" s="2">
        <v>22.22222</v>
      </c>
      <c r="C195" s="2">
        <f t="shared" si="2"/>
        <v>1511.11096</v>
      </c>
    </row>
    <row r="196" spans="1:3" x14ac:dyDescent="0.25">
      <c r="A196">
        <v>50</v>
      </c>
      <c r="B196" s="2">
        <v>22.22222</v>
      </c>
      <c r="C196" s="2">
        <f t="shared" si="2"/>
        <v>1111.1110000000001</v>
      </c>
    </row>
    <row r="197" spans="1:3" x14ac:dyDescent="0.25">
      <c r="A197">
        <v>65</v>
      </c>
      <c r="B197" s="2">
        <v>22.22222</v>
      </c>
      <c r="C197" s="2">
        <f t="shared" ref="C197:C202" si="3">A197*B197</f>
        <v>1444.4443000000001</v>
      </c>
    </row>
    <row r="198" spans="1:3" x14ac:dyDescent="0.25">
      <c r="A198">
        <v>31</v>
      </c>
      <c r="B198" s="2">
        <v>22.22222</v>
      </c>
      <c r="C198" s="2">
        <f t="shared" si="3"/>
        <v>688.88882000000001</v>
      </c>
    </row>
    <row r="199" spans="1:3" x14ac:dyDescent="0.25">
      <c r="A199">
        <v>56</v>
      </c>
      <c r="B199" s="2">
        <v>22.22222</v>
      </c>
      <c r="C199" s="2">
        <f t="shared" si="3"/>
        <v>1244.4443200000001</v>
      </c>
    </row>
    <row r="200" spans="1:3" x14ac:dyDescent="0.25">
      <c r="A200">
        <v>33</v>
      </c>
      <c r="B200" s="2">
        <v>22.22222</v>
      </c>
      <c r="C200" s="2">
        <f t="shared" si="3"/>
        <v>733.33326</v>
      </c>
    </row>
    <row r="201" spans="1:3" x14ac:dyDescent="0.25">
      <c r="A201">
        <v>45</v>
      </c>
      <c r="B201" s="2">
        <v>22.22222</v>
      </c>
      <c r="C201" s="2">
        <f t="shared" si="3"/>
        <v>999.99990000000003</v>
      </c>
    </row>
    <row r="202" spans="1:3" x14ac:dyDescent="0.25">
      <c r="A202">
        <v>30</v>
      </c>
      <c r="B202" s="2">
        <v>22.22222</v>
      </c>
      <c r="C202" s="2">
        <f t="shared" si="3"/>
        <v>666.66660000000002</v>
      </c>
    </row>
    <row r="203" spans="1:3" x14ac:dyDescent="0.25">
      <c r="A203">
        <f>COUNT(A5:A202)</f>
        <v>198</v>
      </c>
      <c r="C203" s="2">
        <f>_xlfn.STDEV.P(C5:C202)</f>
        <v>361.29997803367127</v>
      </c>
    </row>
    <row r="206" spans="1:3" x14ac:dyDescent="0.25">
      <c r="A206" s="2" t="s">
        <v>7</v>
      </c>
      <c r="B206" s="2">
        <v>198</v>
      </c>
    </row>
    <row r="207" spans="1:3" x14ac:dyDescent="0.25">
      <c r="A207" s="2" t="s">
        <v>203</v>
      </c>
      <c r="B207" s="2">
        <v>982.49</v>
      </c>
    </row>
    <row r="208" spans="1:3" x14ac:dyDescent="0.25">
      <c r="A208" s="2" t="s">
        <v>10</v>
      </c>
      <c r="B208" s="2">
        <v>888.89</v>
      </c>
    </row>
    <row r="209" spans="1:6" x14ac:dyDescent="0.25">
      <c r="A209" s="2" t="s">
        <v>11</v>
      </c>
      <c r="B209" s="2">
        <v>361.29899999999998</v>
      </c>
    </row>
    <row r="212" spans="1:6" x14ac:dyDescent="0.25">
      <c r="A212">
        <v>15</v>
      </c>
      <c r="B212" s="2">
        <v>22.22222</v>
      </c>
      <c r="C212" s="2">
        <f t="shared" ref="C212:C243" si="4">A212*B212</f>
        <v>333.33330000000001</v>
      </c>
    </row>
    <row r="213" spans="1:6" x14ac:dyDescent="0.25">
      <c r="A213">
        <v>16</v>
      </c>
      <c r="B213" s="2">
        <v>22.22222</v>
      </c>
      <c r="C213" s="2">
        <f t="shared" si="4"/>
        <v>355.55552</v>
      </c>
    </row>
    <row r="214" spans="1:6" x14ac:dyDescent="0.25">
      <c r="A214">
        <v>17</v>
      </c>
      <c r="B214" s="2">
        <v>22.22222</v>
      </c>
      <c r="C214" s="2">
        <f t="shared" si="4"/>
        <v>377.77773999999999</v>
      </c>
    </row>
    <row r="215" spans="1:6" x14ac:dyDescent="0.25">
      <c r="A215">
        <v>18</v>
      </c>
      <c r="B215" s="2">
        <v>22.22222</v>
      </c>
      <c r="C215" s="2">
        <f t="shared" si="4"/>
        <v>399.99995999999999</v>
      </c>
    </row>
    <row r="216" spans="1:6" x14ac:dyDescent="0.25">
      <c r="A216">
        <v>18</v>
      </c>
      <c r="B216" s="2">
        <v>22.22222</v>
      </c>
      <c r="C216" s="2">
        <f t="shared" si="4"/>
        <v>399.99995999999999</v>
      </c>
    </row>
    <row r="217" spans="1:6" x14ac:dyDescent="0.25">
      <c r="A217">
        <v>19</v>
      </c>
      <c r="B217" s="2">
        <v>22.22222</v>
      </c>
      <c r="C217" s="2">
        <f t="shared" si="4"/>
        <v>422.22217999999998</v>
      </c>
      <c r="E217">
        <v>300</v>
      </c>
      <c r="F217">
        <v>5</v>
      </c>
    </row>
    <row r="218" spans="1:6" x14ac:dyDescent="0.25">
      <c r="A218">
        <v>19</v>
      </c>
      <c r="B218" s="2">
        <v>22.22222</v>
      </c>
      <c r="C218" s="2">
        <f t="shared" si="4"/>
        <v>422.22217999999998</v>
      </c>
    </row>
    <row r="219" spans="1:6" x14ac:dyDescent="0.25">
      <c r="A219">
        <v>19</v>
      </c>
      <c r="B219" s="2">
        <v>22.22222</v>
      </c>
      <c r="C219" s="2">
        <f t="shared" si="4"/>
        <v>422.22217999999998</v>
      </c>
    </row>
    <row r="220" spans="1:6" x14ac:dyDescent="0.25">
      <c r="A220">
        <v>20</v>
      </c>
      <c r="B220" s="2">
        <v>22.22222</v>
      </c>
      <c r="C220" s="2">
        <f t="shared" si="4"/>
        <v>444.44439999999997</v>
      </c>
    </row>
    <row r="221" spans="1:6" x14ac:dyDescent="0.25">
      <c r="A221">
        <v>20</v>
      </c>
      <c r="B221" s="2">
        <v>22.22222</v>
      </c>
      <c r="C221" s="2">
        <f t="shared" si="4"/>
        <v>444.44439999999997</v>
      </c>
    </row>
    <row r="222" spans="1:6" x14ac:dyDescent="0.25">
      <c r="A222">
        <v>20</v>
      </c>
      <c r="B222" s="2">
        <v>22.22222</v>
      </c>
      <c r="C222" s="2">
        <f t="shared" si="4"/>
        <v>444.44439999999997</v>
      </c>
    </row>
    <row r="223" spans="1:6" x14ac:dyDescent="0.25">
      <c r="A223">
        <v>22</v>
      </c>
      <c r="B223" s="2">
        <v>22.22222</v>
      </c>
      <c r="C223" s="2">
        <f t="shared" si="4"/>
        <v>488.88884000000002</v>
      </c>
    </row>
    <row r="224" spans="1:6" x14ac:dyDescent="0.25">
      <c r="A224">
        <v>22</v>
      </c>
      <c r="B224" s="2">
        <v>22.22222</v>
      </c>
      <c r="C224" s="2">
        <f t="shared" si="4"/>
        <v>488.88884000000002</v>
      </c>
    </row>
    <row r="225" spans="1:6" x14ac:dyDescent="0.25">
      <c r="A225">
        <v>22</v>
      </c>
      <c r="B225" s="2">
        <v>22.22222</v>
      </c>
      <c r="C225" s="2">
        <f t="shared" si="4"/>
        <v>488.88884000000002</v>
      </c>
    </row>
    <row r="226" spans="1:6" x14ac:dyDescent="0.25">
      <c r="A226">
        <v>23</v>
      </c>
      <c r="B226" s="2">
        <v>22.22222</v>
      </c>
      <c r="C226" s="2">
        <f t="shared" si="4"/>
        <v>511.11106000000001</v>
      </c>
      <c r="E226">
        <v>400</v>
      </c>
      <c r="F226">
        <v>9</v>
      </c>
    </row>
    <row r="227" spans="1:6" x14ac:dyDescent="0.25">
      <c r="A227">
        <v>24</v>
      </c>
      <c r="B227" s="2">
        <v>22.22222</v>
      </c>
      <c r="C227" s="2">
        <f t="shared" si="4"/>
        <v>533.33328000000006</v>
      </c>
      <c r="E227" t="s">
        <v>155</v>
      </c>
    </row>
    <row r="228" spans="1:6" x14ac:dyDescent="0.25">
      <c r="A228">
        <v>26</v>
      </c>
      <c r="B228" s="2">
        <v>22.22222</v>
      </c>
      <c r="C228" s="2">
        <f t="shared" si="4"/>
        <v>577.77772000000004</v>
      </c>
      <c r="E228">
        <f>226-217</f>
        <v>9</v>
      </c>
    </row>
    <row r="229" spans="1:6" x14ac:dyDescent="0.25">
      <c r="A229">
        <v>26</v>
      </c>
      <c r="B229" s="2">
        <v>22.22222</v>
      </c>
      <c r="C229" s="2">
        <f t="shared" si="4"/>
        <v>577.77772000000004</v>
      </c>
    </row>
    <row r="230" spans="1:6" x14ac:dyDescent="0.25">
      <c r="A230">
        <v>26</v>
      </c>
      <c r="B230" s="2">
        <v>22.22222</v>
      </c>
      <c r="C230" s="2">
        <f t="shared" si="4"/>
        <v>577.77772000000004</v>
      </c>
    </row>
    <row r="231" spans="1:6" x14ac:dyDescent="0.25">
      <c r="A231">
        <v>26</v>
      </c>
      <c r="B231" s="2">
        <v>22.22222</v>
      </c>
      <c r="C231" s="2">
        <f t="shared" si="4"/>
        <v>577.77772000000004</v>
      </c>
    </row>
    <row r="232" spans="1:6" x14ac:dyDescent="0.25">
      <c r="A232">
        <v>27</v>
      </c>
      <c r="B232" s="2">
        <v>22.22222</v>
      </c>
      <c r="C232" s="2">
        <f t="shared" si="4"/>
        <v>599.99994000000004</v>
      </c>
    </row>
    <row r="233" spans="1:6" x14ac:dyDescent="0.25">
      <c r="A233">
        <v>27</v>
      </c>
      <c r="B233" s="2">
        <v>22.22222</v>
      </c>
      <c r="C233" s="2">
        <f t="shared" si="4"/>
        <v>599.99994000000004</v>
      </c>
    </row>
    <row r="234" spans="1:6" x14ac:dyDescent="0.25">
      <c r="A234">
        <v>27</v>
      </c>
      <c r="B234" s="2">
        <v>22.22222</v>
      </c>
      <c r="C234" s="2">
        <f t="shared" si="4"/>
        <v>599.99994000000004</v>
      </c>
    </row>
    <row r="235" spans="1:6" x14ac:dyDescent="0.25">
      <c r="A235">
        <v>27</v>
      </c>
      <c r="B235" s="2">
        <v>22.22222</v>
      </c>
      <c r="C235" s="2">
        <f t="shared" si="4"/>
        <v>599.99994000000004</v>
      </c>
    </row>
    <row r="236" spans="1:6" x14ac:dyDescent="0.25">
      <c r="A236">
        <v>27</v>
      </c>
      <c r="B236" s="2">
        <v>22.22222</v>
      </c>
      <c r="C236" s="2">
        <f t="shared" si="4"/>
        <v>599.99994000000004</v>
      </c>
    </row>
    <row r="237" spans="1:6" x14ac:dyDescent="0.25">
      <c r="A237">
        <v>28</v>
      </c>
      <c r="B237" s="2">
        <v>22.22222</v>
      </c>
      <c r="C237" s="2">
        <f t="shared" si="4"/>
        <v>622.22216000000003</v>
      </c>
      <c r="E237">
        <v>500</v>
      </c>
      <c r="F237">
        <v>11</v>
      </c>
    </row>
    <row r="238" spans="1:6" x14ac:dyDescent="0.25">
      <c r="A238">
        <v>28</v>
      </c>
      <c r="B238" s="2">
        <v>22.22222</v>
      </c>
      <c r="C238" s="2">
        <f t="shared" si="4"/>
        <v>622.22216000000003</v>
      </c>
      <c r="E238" t="s">
        <v>156</v>
      </c>
    </row>
    <row r="239" spans="1:6" x14ac:dyDescent="0.25">
      <c r="A239">
        <v>28</v>
      </c>
      <c r="B239" s="2">
        <v>22.22222</v>
      </c>
      <c r="C239" s="2">
        <f t="shared" si="4"/>
        <v>622.22216000000003</v>
      </c>
      <c r="E239">
        <f>237-226</f>
        <v>11</v>
      </c>
    </row>
    <row r="240" spans="1:6" x14ac:dyDescent="0.25">
      <c r="A240">
        <v>28</v>
      </c>
      <c r="B240" s="2">
        <v>22.22222</v>
      </c>
      <c r="C240" s="2">
        <f t="shared" si="4"/>
        <v>622.22216000000003</v>
      </c>
    </row>
    <row r="241" spans="1:3" x14ac:dyDescent="0.25">
      <c r="A241">
        <v>28</v>
      </c>
      <c r="B241" s="2">
        <v>22.22222</v>
      </c>
      <c r="C241" s="2">
        <f t="shared" si="4"/>
        <v>622.22216000000003</v>
      </c>
    </row>
    <row r="242" spans="1:3" x14ac:dyDescent="0.25">
      <c r="A242">
        <v>28</v>
      </c>
      <c r="B242" s="2">
        <v>22.22222</v>
      </c>
      <c r="C242" s="2">
        <f t="shared" si="4"/>
        <v>622.22216000000003</v>
      </c>
    </row>
    <row r="243" spans="1:3" x14ac:dyDescent="0.25">
      <c r="A243">
        <v>28</v>
      </c>
      <c r="B243" s="2">
        <v>22.22222</v>
      </c>
      <c r="C243" s="2">
        <f t="shared" si="4"/>
        <v>622.22216000000003</v>
      </c>
    </row>
    <row r="244" spans="1:3" x14ac:dyDescent="0.25">
      <c r="A244">
        <v>29</v>
      </c>
      <c r="B244" s="2">
        <v>22.22222</v>
      </c>
      <c r="C244" s="2">
        <f t="shared" ref="C244:C275" si="5">A244*B244</f>
        <v>644.44438000000002</v>
      </c>
    </row>
    <row r="245" spans="1:3" x14ac:dyDescent="0.25">
      <c r="A245">
        <v>29</v>
      </c>
      <c r="B245" s="2">
        <v>22.22222</v>
      </c>
      <c r="C245" s="2">
        <f t="shared" si="5"/>
        <v>644.44438000000002</v>
      </c>
    </row>
    <row r="246" spans="1:3" x14ac:dyDescent="0.25">
      <c r="A246">
        <v>29</v>
      </c>
      <c r="B246" s="2">
        <v>22.22222</v>
      </c>
      <c r="C246" s="2">
        <f t="shared" si="5"/>
        <v>644.44438000000002</v>
      </c>
    </row>
    <row r="247" spans="1:3" x14ac:dyDescent="0.25">
      <c r="A247">
        <v>29</v>
      </c>
      <c r="B247" s="2">
        <v>22.22222</v>
      </c>
      <c r="C247" s="2">
        <f t="shared" si="5"/>
        <v>644.44438000000002</v>
      </c>
    </row>
    <row r="248" spans="1:3" x14ac:dyDescent="0.25">
      <c r="A248">
        <v>29</v>
      </c>
      <c r="B248" s="2">
        <v>22.22222</v>
      </c>
      <c r="C248" s="2">
        <f t="shared" si="5"/>
        <v>644.44438000000002</v>
      </c>
    </row>
    <row r="249" spans="1:3" x14ac:dyDescent="0.25">
      <c r="A249">
        <v>30</v>
      </c>
      <c r="B249" s="2">
        <v>22.22222</v>
      </c>
      <c r="C249" s="2">
        <f t="shared" si="5"/>
        <v>666.66660000000002</v>
      </c>
    </row>
    <row r="250" spans="1:3" x14ac:dyDescent="0.25">
      <c r="A250">
        <v>30</v>
      </c>
      <c r="B250" s="2">
        <v>22.22222</v>
      </c>
      <c r="C250" s="2">
        <f t="shared" si="5"/>
        <v>666.66660000000002</v>
      </c>
    </row>
    <row r="251" spans="1:3" x14ac:dyDescent="0.25">
      <c r="A251">
        <v>30</v>
      </c>
      <c r="B251" s="2">
        <v>22.22222</v>
      </c>
      <c r="C251" s="2">
        <f t="shared" si="5"/>
        <v>666.66660000000002</v>
      </c>
    </row>
    <row r="252" spans="1:3" x14ac:dyDescent="0.25">
      <c r="A252">
        <v>30</v>
      </c>
      <c r="B252" s="2">
        <v>22.22222</v>
      </c>
      <c r="C252" s="2">
        <f t="shared" si="5"/>
        <v>666.66660000000002</v>
      </c>
    </row>
    <row r="253" spans="1:3" x14ac:dyDescent="0.25">
      <c r="A253">
        <v>30</v>
      </c>
      <c r="B253" s="2">
        <v>22.22222</v>
      </c>
      <c r="C253" s="2">
        <f t="shared" si="5"/>
        <v>666.66660000000002</v>
      </c>
    </row>
    <row r="254" spans="1:3" x14ac:dyDescent="0.25">
      <c r="A254">
        <v>30</v>
      </c>
      <c r="B254" s="2">
        <v>22.22222</v>
      </c>
      <c r="C254" s="2">
        <f t="shared" si="5"/>
        <v>666.66660000000002</v>
      </c>
    </row>
    <row r="255" spans="1:3" x14ac:dyDescent="0.25">
      <c r="A255">
        <v>30</v>
      </c>
      <c r="B255" s="2">
        <v>22.22222</v>
      </c>
      <c r="C255" s="2">
        <f t="shared" si="5"/>
        <v>666.66660000000002</v>
      </c>
    </row>
    <row r="256" spans="1:3" x14ac:dyDescent="0.25">
      <c r="A256">
        <v>30</v>
      </c>
      <c r="B256" s="2">
        <v>22.22222</v>
      </c>
      <c r="C256" s="2">
        <f t="shared" si="5"/>
        <v>666.66660000000002</v>
      </c>
    </row>
    <row r="257" spans="1:6" x14ac:dyDescent="0.25">
      <c r="A257">
        <v>30</v>
      </c>
      <c r="B257" s="2">
        <v>22.22222</v>
      </c>
      <c r="C257" s="2">
        <f t="shared" si="5"/>
        <v>666.66660000000002</v>
      </c>
    </row>
    <row r="258" spans="1:6" x14ac:dyDescent="0.25">
      <c r="A258">
        <v>31</v>
      </c>
      <c r="B258" s="2">
        <v>22.22222</v>
      </c>
      <c r="C258" s="2">
        <f t="shared" si="5"/>
        <v>688.88882000000001</v>
      </c>
    </row>
    <row r="259" spans="1:6" x14ac:dyDescent="0.25">
      <c r="A259">
        <v>31</v>
      </c>
      <c r="B259" s="2">
        <v>22.22222</v>
      </c>
      <c r="C259" s="2">
        <f t="shared" si="5"/>
        <v>688.88882000000001</v>
      </c>
    </row>
    <row r="260" spans="1:6" x14ac:dyDescent="0.25">
      <c r="A260">
        <v>31</v>
      </c>
      <c r="B260" s="2">
        <v>22.22222</v>
      </c>
      <c r="C260" s="2">
        <f t="shared" si="5"/>
        <v>688.88882000000001</v>
      </c>
    </row>
    <row r="261" spans="1:6" x14ac:dyDescent="0.25">
      <c r="A261">
        <v>31</v>
      </c>
      <c r="B261" s="2">
        <v>22.22222</v>
      </c>
      <c r="C261" s="2">
        <f t="shared" si="5"/>
        <v>688.88882000000001</v>
      </c>
    </row>
    <row r="262" spans="1:6" x14ac:dyDescent="0.25">
      <c r="A262">
        <v>31</v>
      </c>
      <c r="B262" s="2">
        <v>22.22222</v>
      </c>
      <c r="C262" s="2">
        <f t="shared" si="5"/>
        <v>688.88882000000001</v>
      </c>
    </row>
    <row r="263" spans="1:6" x14ac:dyDescent="0.25">
      <c r="A263">
        <v>31</v>
      </c>
      <c r="B263" s="2">
        <v>22.22222</v>
      </c>
      <c r="C263" s="2">
        <f t="shared" si="5"/>
        <v>688.88882000000001</v>
      </c>
    </row>
    <row r="264" spans="1:6" x14ac:dyDescent="0.25">
      <c r="A264">
        <v>31</v>
      </c>
      <c r="B264" s="2">
        <v>22.22222</v>
      </c>
      <c r="C264" s="2">
        <f t="shared" si="5"/>
        <v>688.88882000000001</v>
      </c>
    </row>
    <row r="265" spans="1:6" x14ac:dyDescent="0.25">
      <c r="A265">
        <v>31</v>
      </c>
      <c r="B265" s="2">
        <v>22.22222</v>
      </c>
      <c r="C265" s="2">
        <f t="shared" si="5"/>
        <v>688.88882000000001</v>
      </c>
    </row>
    <row r="266" spans="1:6" x14ac:dyDescent="0.25">
      <c r="A266">
        <v>31</v>
      </c>
      <c r="B266" s="2">
        <v>22.22222</v>
      </c>
      <c r="C266" s="2">
        <f t="shared" si="5"/>
        <v>688.88882000000001</v>
      </c>
    </row>
    <row r="267" spans="1:6" x14ac:dyDescent="0.25">
      <c r="A267">
        <v>31</v>
      </c>
      <c r="B267" s="2">
        <v>22.22222</v>
      </c>
      <c r="C267" s="2">
        <f t="shared" si="5"/>
        <v>688.88882000000001</v>
      </c>
    </row>
    <row r="268" spans="1:6" x14ac:dyDescent="0.25">
      <c r="A268">
        <v>31</v>
      </c>
      <c r="B268" s="2">
        <v>22.22222</v>
      </c>
      <c r="C268" s="2">
        <f t="shared" si="5"/>
        <v>688.88882000000001</v>
      </c>
    </row>
    <row r="269" spans="1:6" x14ac:dyDescent="0.25">
      <c r="A269">
        <v>32</v>
      </c>
      <c r="B269" s="2">
        <v>22.22222</v>
      </c>
      <c r="C269" s="2">
        <f t="shared" si="5"/>
        <v>711.11104</v>
      </c>
      <c r="E269">
        <v>600</v>
      </c>
      <c r="F269">
        <v>32</v>
      </c>
    </row>
    <row r="270" spans="1:6" x14ac:dyDescent="0.25">
      <c r="A270">
        <v>32</v>
      </c>
      <c r="B270" s="2">
        <v>22.22222</v>
      </c>
      <c r="C270" s="2">
        <f t="shared" si="5"/>
        <v>711.11104</v>
      </c>
      <c r="E270" t="s">
        <v>157</v>
      </c>
    </row>
    <row r="271" spans="1:6" x14ac:dyDescent="0.25">
      <c r="A271">
        <v>32</v>
      </c>
      <c r="B271" s="2">
        <v>22.22222</v>
      </c>
      <c r="C271" s="2">
        <f t="shared" si="5"/>
        <v>711.11104</v>
      </c>
      <c r="E271">
        <f>269-237</f>
        <v>32</v>
      </c>
    </row>
    <row r="272" spans="1:6" x14ac:dyDescent="0.25">
      <c r="A272">
        <v>32</v>
      </c>
      <c r="B272" s="2">
        <v>22.22222</v>
      </c>
      <c r="C272" s="2">
        <f t="shared" si="5"/>
        <v>711.11104</v>
      </c>
    </row>
    <row r="273" spans="1:3" x14ac:dyDescent="0.25">
      <c r="A273">
        <v>32</v>
      </c>
      <c r="B273" s="2">
        <v>22.22222</v>
      </c>
      <c r="C273" s="2">
        <f t="shared" si="5"/>
        <v>711.11104</v>
      </c>
    </row>
    <row r="274" spans="1:3" x14ac:dyDescent="0.25">
      <c r="A274">
        <v>32</v>
      </c>
      <c r="B274" s="2">
        <v>22.22222</v>
      </c>
      <c r="C274" s="2">
        <f t="shared" si="5"/>
        <v>711.11104</v>
      </c>
    </row>
    <row r="275" spans="1:3" x14ac:dyDescent="0.25">
      <c r="A275">
        <v>32</v>
      </c>
      <c r="B275" s="2">
        <v>22.22222</v>
      </c>
      <c r="C275" s="2">
        <f t="shared" si="5"/>
        <v>711.11104</v>
      </c>
    </row>
    <row r="276" spans="1:3" x14ac:dyDescent="0.25">
      <c r="A276">
        <v>32</v>
      </c>
      <c r="B276" s="2">
        <v>22.22222</v>
      </c>
      <c r="C276" s="2">
        <f t="shared" ref="C276:C307" si="6">A276*B276</f>
        <v>711.11104</v>
      </c>
    </row>
    <row r="277" spans="1:3" x14ac:dyDescent="0.25">
      <c r="A277">
        <v>32</v>
      </c>
      <c r="B277" s="2">
        <v>22.22222</v>
      </c>
      <c r="C277" s="2">
        <f t="shared" si="6"/>
        <v>711.11104</v>
      </c>
    </row>
    <row r="278" spans="1:3" x14ac:dyDescent="0.25">
      <c r="A278">
        <v>32</v>
      </c>
      <c r="B278" s="2">
        <v>22.22222</v>
      </c>
      <c r="C278" s="2">
        <f t="shared" si="6"/>
        <v>711.11104</v>
      </c>
    </row>
    <row r="279" spans="1:3" x14ac:dyDescent="0.25">
      <c r="A279">
        <v>32</v>
      </c>
      <c r="B279" s="2">
        <v>22.22222</v>
      </c>
      <c r="C279" s="2">
        <f t="shared" si="6"/>
        <v>711.11104</v>
      </c>
    </row>
    <row r="280" spans="1:3" x14ac:dyDescent="0.25">
      <c r="A280">
        <v>33</v>
      </c>
      <c r="B280" s="2">
        <v>22.22222</v>
      </c>
      <c r="C280" s="2">
        <f t="shared" si="6"/>
        <v>733.33326</v>
      </c>
    </row>
    <row r="281" spans="1:3" x14ac:dyDescent="0.25">
      <c r="A281">
        <v>33</v>
      </c>
      <c r="B281" s="2">
        <v>22.22222</v>
      </c>
      <c r="C281" s="2">
        <f t="shared" si="6"/>
        <v>733.33326</v>
      </c>
    </row>
    <row r="282" spans="1:3" x14ac:dyDescent="0.25">
      <c r="A282">
        <v>33</v>
      </c>
      <c r="B282" s="2">
        <v>22.22222</v>
      </c>
      <c r="C282" s="2">
        <f t="shared" si="6"/>
        <v>733.33326</v>
      </c>
    </row>
    <row r="283" spans="1:3" x14ac:dyDescent="0.25">
      <c r="A283">
        <v>33</v>
      </c>
      <c r="B283" s="2">
        <v>22.22222</v>
      </c>
      <c r="C283" s="2">
        <f t="shared" si="6"/>
        <v>733.33326</v>
      </c>
    </row>
    <row r="284" spans="1:3" x14ac:dyDescent="0.25">
      <c r="A284">
        <v>33</v>
      </c>
      <c r="B284" s="2">
        <v>22.22222</v>
      </c>
      <c r="C284" s="2">
        <f t="shared" si="6"/>
        <v>733.33326</v>
      </c>
    </row>
    <row r="285" spans="1:3" x14ac:dyDescent="0.25">
      <c r="A285">
        <v>33</v>
      </c>
      <c r="B285" s="2">
        <v>22.22222</v>
      </c>
      <c r="C285" s="2">
        <f t="shared" si="6"/>
        <v>733.33326</v>
      </c>
    </row>
    <row r="286" spans="1:3" x14ac:dyDescent="0.25">
      <c r="A286">
        <v>33</v>
      </c>
      <c r="B286" s="2">
        <v>22.22222</v>
      </c>
      <c r="C286" s="2">
        <f t="shared" si="6"/>
        <v>733.33326</v>
      </c>
    </row>
    <row r="287" spans="1:3" x14ac:dyDescent="0.25">
      <c r="A287">
        <v>34</v>
      </c>
      <c r="B287" s="2">
        <v>22.22222</v>
      </c>
      <c r="C287" s="2">
        <f t="shared" si="6"/>
        <v>755.55547999999999</v>
      </c>
    </row>
    <row r="288" spans="1:3" x14ac:dyDescent="0.25">
      <c r="A288">
        <v>35</v>
      </c>
      <c r="B288" s="2">
        <v>22.22222</v>
      </c>
      <c r="C288" s="2">
        <f t="shared" si="6"/>
        <v>777.77769999999998</v>
      </c>
    </row>
    <row r="289" spans="1:6" x14ac:dyDescent="0.25">
      <c r="A289">
        <v>35</v>
      </c>
      <c r="B289" s="2">
        <v>22.22222</v>
      </c>
      <c r="C289" s="2">
        <f t="shared" si="6"/>
        <v>777.77769999999998</v>
      </c>
    </row>
    <row r="290" spans="1:6" x14ac:dyDescent="0.25">
      <c r="A290">
        <v>35</v>
      </c>
      <c r="B290" s="2">
        <v>22.22222</v>
      </c>
      <c r="C290" s="2">
        <f t="shared" si="6"/>
        <v>777.77769999999998</v>
      </c>
    </row>
    <row r="291" spans="1:6" x14ac:dyDescent="0.25">
      <c r="A291">
        <v>35</v>
      </c>
      <c r="B291" s="2">
        <v>22.22222</v>
      </c>
      <c r="C291" s="2">
        <f t="shared" si="6"/>
        <v>777.77769999999998</v>
      </c>
    </row>
    <row r="292" spans="1:6" x14ac:dyDescent="0.25">
      <c r="A292">
        <v>35</v>
      </c>
      <c r="B292" s="2">
        <v>22.22222</v>
      </c>
      <c r="C292" s="2">
        <f t="shared" si="6"/>
        <v>777.77769999999998</v>
      </c>
    </row>
    <row r="293" spans="1:6" x14ac:dyDescent="0.25">
      <c r="A293">
        <v>36</v>
      </c>
      <c r="B293" s="2">
        <v>22.22222</v>
      </c>
      <c r="C293" s="2">
        <f t="shared" si="6"/>
        <v>799.99991999999997</v>
      </c>
    </row>
    <row r="294" spans="1:6" x14ac:dyDescent="0.25">
      <c r="A294">
        <v>36</v>
      </c>
      <c r="B294" s="2">
        <v>22.22222</v>
      </c>
      <c r="C294" s="2">
        <f t="shared" si="6"/>
        <v>799.99991999999997</v>
      </c>
    </row>
    <row r="295" spans="1:6" x14ac:dyDescent="0.25">
      <c r="A295">
        <v>36</v>
      </c>
      <c r="B295" s="2">
        <v>22.22222</v>
      </c>
      <c r="C295" s="2">
        <f t="shared" si="6"/>
        <v>799.99991999999997</v>
      </c>
    </row>
    <row r="296" spans="1:6" x14ac:dyDescent="0.25">
      <c r="A296">
        <v>36</v>
      </c>
      <c r="B296" s="2">
        <v>22.22222</v>
      </c>
      <c r="C296" s="2">
        <f t="shared" si="6"/>
        <v>799.99991999999997</v>
      </c>
    </row>
    <row r="297" spans="1:6" x14ac:dyDescent="0.25">
      <c r="A297">
        <v>37</v>
      </c>
      <c r="B297" s="2">
        <v>22.22222</v>
      </c>
      <c r="C297" s="2">
        <f t="shared" si="6"/>
        <v>822.22213999999997</v>
      </c>
      <c r="E297">
        <v>700</v>
      </c>
      <c r="F297">
        <v>28</v>
      </c>
    </row>
    <row r="298" spans="1:6" x14ac:dyDescent="0.25">
      <c r="A298">
        <v>37</v>
      </c>
      <c r="B298" s="2">
        <v>22.22222</v>
      </c>
      <c r="C298" s="2">
        <f t="shared" si="6"/>
        <v>822.22213999999997</v>
      </c>
      <c r="E298" t="s">
        <v>158</v>
      </c>
    </row>
    <row r="299" spans="1:6" x14ac:dyDescent="0.25">
      <c r="A299">
        <v>37</v>
      </c>
      <c r="B299" s="2">
        <v>22.22222</v>
      </c>
      <c r="C299" s="2">
        <f t="shared" si="6"/>
        <v>822.22213999999997</v>
      </c>
      <c r="E299">
        <f>297-269</f>
        <v>28</v>
      </c>
    </row>
    <row r="300" spans="1:6" x14ac:dyDescent="0.25">
      <c r="A300">
        <v>37</v>
      </c>
      <c r="B300" s="2">
        <v>22.22222</v>
      </c>
      <c r="C300" s="2">
        <f t="shared" si="6"/>
        <v>822.22213999999997</v>
      </c>
    </row>
    <row r="301" spans="1:6" x14ac:dyDescent="0.25">
      <c r="A301">
        <v>38</v>
      </c>
      <c r="B301" s="2">
        <v>22.22222</v>
      </c>
      <c r="C301" s="2">
        <f t="shared" si="6"/>
        <v>844.44435999999996</v>
      </c>
    </row>
    <row r="302" spans="1:6" x14ac:dyDescent="0.25">
      <c r="A302">
        <v>38</v>
      </c>
      <c r="B302" s="2">
        <v>22.22222</v>
      </c>
      <c r="C302" s="2">
        <f t="shared" si="6"/>
        <v>844.44435999999996</v>
      </c>
    </row>
    <row r="303" spans="1:6" x14ac:dyDescent="0.25">
      <c r="A303">
        <v>38</v>
      </c>
      <c r="B303" s="2">
        <v>22.22222</v>
      </c>
      <c r="C303" s="2">
        <f t="shared" si="6"/>
        <v>844.44435999999996</v>
      </c>
    </row>
    <row r="304" spans="1:6" x14ac:dyDescent="0.25">
      <c r="A304">
        <v>38</v>
      </c>
      <c r="B304" s="2">
        <v>22.22222</v>
      </c>
      <c r="C304" s="2">
        <f t="shared" si="6"/>
        <v>844.44435999999996</v>
      </c>
    </row>
    <row r="305" spans="1:3" x14ac:dyDescent="0.25">
      <c r="A305">
        <v>39</v>
      </c>
      <c r="B305" s="2">
        <v>22.22222</v>
      </c>
      <c r="C305" s="2">
        <f t="shared" si="6"/>
        <v>866.66657999999995</v>
      </c>
    </row>
    <row r="306" spans="1:3" x14ac:dyDescent="0.25">
      <c r="A306">
        <v>39</v>
      </c>
      <c r="B306" s="2">
        <v>22.22222</v>
      </c>
      <c r="C306" s="2">
        <f t="shared" si="6"/>
        <v>866.66657999999995</v>
      </c>
    </row>
    <row r="307" spans="1:3" x14ac:dyDescent="0.25">
      <c r="A307">
        <v>39</v>
      </c>
      <c r="B307" s="2">
        <v>22.22222</v>
      </c>
      <c r="C307" s="2">
        <f t="shared" si="6"/>
        <v>866.66657999999995</v>
      </c>
    </row>
    <row r="308" spans="1:3" x14ac:dyDescent="0.25">
      <c r="A308">
        <v>39</v>
      </c>
      <c r="B308" s="2">
        <v>22.22222</v>
      </c>
      <c r="C308" s="2">
        <f t="shared" ref="C308:C339" si="7">A308*B308</f>
        <v>866.66657999999995</v>
      </c>
    </row>
    <row r="309" spans="1:3" x14ac:dyDescent="0.25">
      <c r="A309">
        <v>40</v>
      </c>
      <c r="B309" s="2">
        <v>22.22222</v>
      </c>
      <c r="C309" s="2">
        <f t="shared" si="7"/>
        <v>888.88879999999995</v>
      </c>
    </row>
    <row r="310" spans="1:3" x14ac:dyDescent="0.25">
      <c r="A310">
        <v>40</v>
      </c>
      <c r="B310" s="2">
        <v>22.22222</v>
      </c>
      <c r="C310" s="2">
        <f t="shared" si="7"/>
        <v>888.88879999999995</v>
      </c>
    </row>
    <row r="311" spans="1:3" x14ac:dyDescent="0.25">
      <c r="A311">
        <v>40</v>
      </c>
      <c r="B311" s="2">
        <v>22.22222</v>
      </c>
      <c r="C311" s="2">
        <f t="shared" si="7"/>
        <v>888.88879999999995</v>
      </c>
    </row>
    <row r="312" spans="1:3" x14ac:dyDescent="0.25">
      <c r="A312">
        <v>41</v>
      </c>
      <c r="B312" s="2">
        <v>22.22222</v>
      </c>
      <c r="C312" s="2">
        <f t="shared" si="7"/>
        <v>911.11102000000005</v>
      </c>
    </row>
    <row r="313" spans="1:3" x14ac:dyDescent="0.25">
      <c r="A313">
        <v>41</v>
      </c>
      <c r="B313" s="2">
        <v>22.22222</v>
      </c>
      <c r="C313" s="2">
        <f t="shared" si="7"/>
        <v>911.11102000000005</v>
      </c>
    </row>
    <row r="314" spans="1:3" x14ac:dyDescent="0.25">
      <c r="A314">
        <v>42</v>
      </c>
      <c r="B314" s="2">
        <v>22.22222</v>
      </c>
      <c r="C314" s="2">
        <f t="shared" si="7"/>
        <v>933.33324000000005</v>
      </c>
    </row>
    <row r="315" spans="1:3" x14ac:dyDescent="0.25">
      <c r="A315">
        <v>43</v>
      </c>
      <c r="B315" s="2">
        <v>22.22222</v>
      </c>
      <c r="C315" s="2">
        <f t="shared" si="7"/>
        <v>955.55546000000004</v>
      </c>
    </row>
    <row r="316" spans="1:3" x14ac:dyDescent="0.25">
      <c r="A316">
        <v>43</v>
      </c>
      <c r="B316" s="2">
        <v>22.22222</v>
      </c>
      <c r="C316" s="2">
        <f t="shared" si="7"/>
        <v>955.55546000000004</v>
      </c>
    </row>
    <row r="317" spans="1:3" x14ac:dyDescent="0.25">
      <c r="A317">
        <v>43</v>
      </c>
      <c r="B317" s="2">
        <v>22.22222</v>
      </c>
      <c r="C317" s="2">
        <f t="shared" si="7"/>
        <v>955.55546000000004</v>
      </c>
    </row>
    <row r="318" spans="1:3" x14ac:dyDescent="0.25">
      <c r="A318">
        <v>43</v>
      </c>
      <c r="B318" s="2">
        <v>22.22222</v>
      </c>
      <c r="C318" s="2">
        <f t="shared" si="7"/>
        <v>955.55546000000004</v>
      </c>
    </row>
    <row r="319" spans="1:3" x14ac:dyDescent="0.25">
      <c r="A319">
        <v>44</v>
      </c>
      <c r="B319" s="2">
        <v>22.22222</v>
      </c>
      <c r="C319" s="2">
        <f t="shared" si="7"/>
        <v>977.77768000000003</v>
      </c>
    </row>
    <row r="320" spans="1:3" x14ac:dyDescent="0.25">
      <c r="A320">
        <v>44</v>
      </c>
      <c r="B320" s="2">
        <v>22.22222</v>
      </c>
      <c r="C320" s="2">
        <f t="shared" si="7"/>
        <v>977.77768000000003</v>
      </c>
    </row>
    <row r="321" spans="1:6" x14ac:dyDescent="0.25">
      <c r="A321">
        <v>45</v>
      </c>
      <c r="B321" s="2">
        <v>22.22222</v>
      </c>
      <c r="C321" s="2">
        <f t="shared" si="7"/>
        <v>999.99990000000003</v>
      </c>
    </row>
    <row r="322" spans="1:6" x14ac:dyDescent="0.25">
      <c r="A322">
        <v>45</v>
      </c>
      <c r="B322" s="2">
        <v>22.22222</v>
      </c>
      <c r="C322" s="2">
        <f t="shared" si="7"/>
        <v>999.99990000000003</v>
      </c>
    </row>
    <row r="323" spans="1:6" x14ac:dyDescent="0.25">
      <c r="A323">
        <v>45</v>
      </c>
      <c r="B323" s="2">
        <v>22.22222</v>
      </c>
      <c r="C323" s="2">
        <f t="shared" si="7"/>
        <v>999.99990000000003</v>
      </c>
    </row>
    <row r="324" spans="1:6" x14ac:dyDescent="0.25">
      <c r="A324">
        <v>46</v>
      </c>
      <c r="B324" s="2">
        <v>22.22222</v>
      </c>
      <c r="C324" s="2">
        <f t="shared" si="7"/>
        <v>1022.22212</v>
      </c>
    </row>
    <row r="325" spans="1:6" x14ac:dyDescent="0.25">
      <c r="A325">
        <v>47</v>
      </c>
      <c r="B325" s="2">
        <v>22.22222</v>
      </c>
      <c r="C325" s="2">
        <f t="shared" si="7"/>
        <v>1044.44434</v>
      </c>
      <c r="E325">
        <v>1000</v>
      </c>
      <c r="F325">
        <v>28</v>
      </c>
    </row>
    <row r="326" spans="1:6" x14ac:dyDescent="0.25">
      <c r="A326">
        <v>47</v>
      </c>
      <c r="B326" s="2">
        <v>22.22222</v>
      </c>
      <c r="C326" s="2">
        <f t="shared" si="7"/>
        <v>1044.44434</v>
      </c>
      <c r="E326" t="s">
        <v>159</v>
      </c>
    </row>
    <row r="327" spans="1:6" x14ac:dyDescent="0.25">
      <c r="A327">
        <v>48</v>
      </c>
      <c r="B327" s="2">
        <v>22.22222</v>
      </c>
      <c r="C327" s="2">
        <f t="shared" si="7"/>
        <v>1066.6665600000001</v>
      </c>
      <c r="E327">
        <f>325-297</f>
        <v>28</v>
      </c>
    </row>
    <row r="328" spans="1:6" x14ac:dyDescent="0.25">
      <c r="A328">
        <v>48</v>
      </c>
      <c r="B328" s="2">
        <v>22.22222</v>
      </c>
      <c r="C328" s="2">
        <f t="shared" si="7"/>
        <v>1066.6665600000001</v>
      </c>
    </row>
    <row r="329" spans="1:6" x14ac:dyDescent="0.25">
      <c r="A329">
        <v>49</v>
      </c>
      <c r="B329" s="2">
        <v>22.22222</v>
      </c>
      <c r="C329" s="2">
        <f t="shared" si="7"/>
        <v>1088.88878</v>
      </c>
    </row>
    <row r="330" spans="1:6" x14ac:dyDescent="0.25">
      <c r="A330">
        <v>49</v>
      </c>
      <c r="B330" s="2">
        <v>22.22222</v>
      </c>
      <c r="C330" s="2">
        <f t="shared" si="7"/>
        <v>1088.88878</v>
      </c>
    </row>
    <row r="331" spans="1:6" x14ac:dyDescent="0.25">
      <c r="A331">
        <v>49</v>
      </c>
      <c r="B331" s="2">
        <v>22.22222</v>
      </c>
      <c r="C331" s="2">
        <f t="shared" si="7"/>
        <v>1088.88878</v>
      </c>
    </row>
    <row r="332" spans="1:6" x14ac:dyDescent="0.25">
      <c r="A332">
        <v>50</v>
      </c>
      <c r="B332" s="2">
        <v>22.22222</v>
      </c>
      <c r="C332" s="2">
        <f t="shared" si="7"/>
        <v>1111.1110000000001</v>
      </c>
    </row>
    <row r="333" spans="1:6" x14ac:dyDescent="0.25">
      <c r="A333">
        <v>50</v>
      </c>
      <c r="B333" s="2">
        <v>22.22222</v>
      </c>
      <c r="C333" s="2">
        <f t="shared" si="7"/>
        <v>1111.1110000000001</v>
      </c>
    </row>
    <row r="334" spans="1:6" x14ac:dyDescent="0.25">
      <c r="A334">
        <v>52</v>
      </c>
      <c r="B334" s="2">
        <v>22.22222</v>
      </c>
      <c r="C334" s="2">
        <f t="shared" si="7"/>
        <v>1155.5554400000001</v>
      </c>
    </row>
    <row r="335" spans="1:6" x14ac:dyDescent="0.25">
      <c r="A335">
        <v>52</v>
      </c>
      <c r="B335" s="2">
        <v>22.22222</v>
      </c>
      <c r="C335" s="2">
        <f t="shared" si="7"/>
        <v>1155.5554400000001</v>
      </c>
    </row>
    <row r="336" spans="1:6" x14ac:dyDescent="0.25">
      <c r="A336">
        <v>52</v>
      </c>
      <c r="B336" s="2">
        <v>22.22222</v>
      </c>
      <c r="C336" s="2">
        <f t="shared" si="7"/>
        <v>1155.5554400000001</v>
      </c>
    </row>
    <row r="337" spans="1:6" x14ac:dyDescent="0.25">
      <c r="A337">
        <v>52</v>
      </c>
      <c r="B337" s="2">
        <v>22.22222</v>
      </c>
      <c r="C337" s="2">
        <f t="shared" si="7"/>
        <v>1155.5554400000001</v>
      </c>
    </row>
    <row r="338" spans="1:6" x14ac:dyDescent="0.25">
      <c r="A338">
        <v>53</v>
      </c>
      <c r="B338" s="2">
        <v>22.22222</v>
      </c>
      <c r="C338" s="2">
        <f t="shared" si="7"/>
        <v>1177.77766</v>
      </c>
    </row>
    <row r="339" spans="1:6" x14ac:dyDescent="0.25">
      <c r="A339">
        <v>53</v>
      </c>
      <c r="B339" s="2">
        <v>22.22222</v>
      </c>
      <c r="C339" s="2">
        <f t="shared" si="7"/>
        <v>1177.77766</v>
      </c>
    </row>
    <row r="340" spans="1:6" x14ac:dyDescent="0.25">
      <c r="A340">
        <v>53</v>
      </c>
      <c r="B340" s="2">
        <v>22.22222</v>
      </c>
      <c r="C340" s="2">
        <f t="shared" ref="C340:C371" si="8">A340*B340</f>
        <v>1177.77766</v>
      </c>
    </row>
    <row r="341" spans="1:6" x14ac:dyDescent="0.25">
      <c r="A341">
        <v>54</v>
      </c>
      <c r="B341" s="2">
        <v>22.22222</v>
      </c>
      <c r="C341" s="2">
        <f t="shared" si="8"/>
        <v>1199.9998800000001</v>
      </c>
    </row>
    <row r="342" spans="1:6" x14ac:dyDescent="0.25">
      <c r="A342">
        <v>54</v>
      </c>
      <c r="B342" s="2">
        <v>22.22222</v>
      </c>
      <c r="C342" s="2">
        <f t="shared" si="8"/>
        <v>1199.9998800000001</v>
      </c>
    </row>
    <row r="343" spans="1:6" x14ac:dyDescent="0.25">
      <c r="A343">
        <v>55</v>
      </c>
      <c r="B343" s="2">
        <v>22.22222</v>
      </c>
      <c r="C343" s="2">
        <f t="shared" si="8"/>
        <v>1222.2221</v>
      </c>
      <c r="E343">
        <v>1100</v>
      </c>
      <c r="F343">
        <v>18</v>
      </c>
    </row>
    <row r="344" spans="1:6" x14ac:dyDescent="0.25">
      <c r="A344">
        <v>55</v>
      </c>
      <c r="B344" s="2">
        <v>22.22222</v>
      </c>
      <c r="C344" s="2">
        <f t="shared" si="8"/>
        <v>1222.2221</v>
      </c>
      <c r="E344" t="s">
        <v>160</v>
      </c>
    </row>
    <row r="345" spans="1:6" x14ac:dyDescent="0.25">
      <c r="A345">
        <v>55</v>
      </c>
      <c r="B345" s="2">
        <v>22.22222</v>
      </c>
      <c r="C345" s="2">
        <f t="shared" si="8"/>
        <v>1222.2221</v>
      </c>
      <c r="E345">
        <f>343-325</f>
        <v>18</v>
      </c>
    </row>
    <row r="346" spans="1:6" x14ac:dyDescent="0.25">
      <c r="A346">
        <v>55</v>
      </c>
      <c r="B346" s="2">
        <v>22.22222</v>
      </c>
      <c r="C346" s="2">
        <f t="shared" si="8"/>
        <v>1222.2221</v>
      </c>
    </row>
    <row r="347" spans="1:6" x14ac:dyDescent="0.25">
      <c r="A347">
        <v>55</v>
      </c>
      <c r="B347" s="2">
        <v>22.22222</v>
      </c>
      <c r="C347" s="2">
        <f t="shared" si="8"/>
        <v>1222.2221</v>
      </c>
    </row>
    <row r="348" spans="1:6" x14ac:dyDescent="0.25">
      <c r="A348">
        <v>55</v>
      </c>
      <c r="B348" s="2">
        <v>22.22222</v>
      </c>
      <c r="C348" s="2">
        <f t="shared" si="8"/>
        <v>1222.2221</v>
      </c>
    </row>
    <row r="349" spans="1:6" x14ac:dyDescent="0.25">
      <c r="A349">
        <v>56</v>
      </c>
      <c r="B349" s="2">
        <v>22.22222</v>
      </c>
      <c r="C349" s="2">
        <f t="shared" si="8"/>
        <v>1244.4443200000001</v>
      </c>
    </row>
    <row r="350" spans="1:6" x14ac:dyDescent="0.25">
      <c r="A350">
        <v>56</v>
      </c>
      <c r="B350" s="2">
        <v>22.22222</v>
      </c>
      <c r="C350" s="2">
        <f t="shared" si="8"/>
        <v>1244.4443200000001</v>
      </c>
    </row>
    <row r="351" spans="1:6" x14ac:dyDescent="0.25">
      <c r="A351">
        <v>56</v>
      </c>
      <c r="B351" s="2">
        <v>22.22222</v>
      </c>
      <c r="C351" s="2">
        <f t="shared" si="8"/>
        <v>1244.4443200000001</v>
      </c>
    </row>
    <row r="352" spans="1:6" x14ac:dyDescent="0.25">
      <c r="A352">
        <v>56</v>
      </c>
      <c r="B352" s="2">
        <v>22.22222</v>
      </c>
      <c r="C352" s="2">
        <f t="shared" si="8"/>
        <v>1244.4443200000001</v>
      </c>
    </row>
    <row r="353" spans="1:6" x14ac:dyDescent="0.25">
      <c r="A353">
        <v>56</v>
      </c>
      <c r="B353" s="2">
        <v>22.22222</v>
      </c>
      <c r="C353" s="2">
        <f t="shared" si="8"/>
        <v>1244.4443200000001</v>
      </c>
    </row>
    <row r="354" spans="1:6" x14ac:dyDescent="0.25">
      <c r="A354">
        <v>57</v>
      </c>
      <c r="B354" s="2">
        <v>22.22222</v>
      </c>
      <c r="C354" s="2">
        <f t="shared" si="8"/>
        <v>1266.6665399999999</v>
      </c>
    </row>
    <row r="355" spans="1:6" x14ac:dyDescent="0.25">
      <c r="A355">
        <v>57</v>
      </c>
      <c r="B355" s="2">
        <v>22.22222</v>
      </c>
      <c r="C355" s="2">
        <f t="shared" si="8"/>
        <v>1266.6665399999999</v>
      </c>
    </row>
    <row r="356" spans="1:6" x14ac:dyDescent="0.25">
      <c r="A356">
        <v>57</v>
      </c>
      <c r="B356" s="2">
        <v>22.22222</v>
      </c>
      <c r="C356" s="2">
        <f t="shared" si="8"/>
        <v>1266.6665399999999</v>
      </c>
    </row>
    <row r="357" spans="1:6" x14ac:dyDescent="0.25">
      <c r="A357">
        <v>57</v>
      </c>
      <c r="B357" s="2">
        <v>22.22222</v>
      </c>
      <c r="C357" s="2">
        <f t="shared" si="8"/>
        <v>1266.6665399999999</v>
      </c>
    </row>
    <row r="358" spans="1:6" x14ac:dyDescent="0.25">
      <c r="A358">
        <v>58</v>
      </c>
      <c r="B358" s="2">
        <v>22.22222</v>
      </c>
      <c r="C358" s="2">
        <f t="shared" si="8"/>
        <v>1288.88876</v>
      </c>
    </row>
    <row r="359" spans="1:6" x14ac:dyDescent="0.25">
      <c r="A359">
        <v>58</v>
      </c>
      <c r="B359" s="2">
        <v>22.22222</v>
      </c>
      <c r="C359" s="2">
        <f t="shared" si="8"/>
        <v>1288.88876</v>
      </c>
    </row>
    <row r="360" spans="1:6" x14ac:dyDescent="0.25">
      <c r="A360">
        <v>58</v>
      </c>
      <c r="B360" s="2">
        <v>22.22222</v>
      </c>
      <c r="C360" s="2">
        <f t="shared" si="8"/>
        <v>1288.88876</v>
      </c>
    </row>
    <row r="361" spans="1:6" x14ac:dyDescent="0.25">
      <c r="A361">
        <v>58</v>
      </c>
      <c r="B361" s="2">
        <v>22.22222</v>
      </c>
      <c r="C361" s="2">
        <f t="shared" si="8"/>
        <v>1288.88876</v>
      </c>
    </row>
    <row r="362" spans="1:6" x14ac:dyDescent="0.25">
      <c r="A362">
        <v>58</v>
      </c>
      <c r="B362" s="2">
        <v>22.22222</v>
      </c>
      <c r="C362" s="2">
        <f t="shared" si="8"/>
        <v>1288.88876</v>
      </c>
    </row>
    <row r="363" spans="1:6" x14ac:dyDescent="0.25">
      <c r="A363">
        <v>58</v>
      </c>
      <c r="B363" s="2">
        <v>22.22222</v>
      </c>
      <c r="C363" s="2">
        <f t="shared" si="8"/>
        <v>1288.88876</v>
      </c>
    </row>
    <row r="364" spans="1:6" x14ac:dyDescent="0.25">
      <c r="A364">
        <v>58</v>
      </c>
      <c r="B364" s="2">
        <v>22.22222</v>
      </c>
      <c r="C364" s="2">
        <f t="shared" si="8"/>
        <v>1288.88876</v>
      </c>
    </row>
    <row r="365" spans="1:6" x14ac:dyDescent="0.25">
      <c r="A365">
        <v>58</v>
      </c>
      <c r="B365" s="2">
        <v>22.22222</v>
      </c>
      <c r="C365" s="2">
        <f t="shared" si="8"/>
        <v>1288.88876</v>
      </c>
    </row>
    <row r="366" spans="1:6" x14ac:dyDescent="0.25">
      <c r="A366">
        <v>59</v>
      </c>
      <c r="B366" s="2">
        <v>22.22222</v>
      </c>
      <c r="C366" s="2">
        <f t="shared" si="8"/>
        <v>1311.1109799999999</v>
      </c>
      <c r="E366">
        <v>1200</v>
      </c>
      <c r="F366">
        <v>23</v>
      </c>
    </row>
    <row r="367" spans="1:6" x14ac:dyDescent="0.25">
      <c r="A367">
        <v>59</v>
      </c>
      <c r="B367" s="2">
        <v>22.22222</v>
      </c>
      <c r="C367" s="2">
        <f t="shared" si="8"/>
        <v>1311.1109799999999</v>
      </c>
      <c r="E367" t="s">
        <v>161</v>
      </c>
    </row>
    <row r="368" spans="1:6" x14ac:dyDescent="0.25">
      <c r="A368">
        <v>59</v>
      </c>
      <c r="B368" s="2">
        <v>22.22222</v>
      </c>
      <c r="C368" s="2">
        <f t="shared" si="8"/>
        <v>1311.1109799999999</v>
      </c>
      <c r="E368">
        <f>366-343</f>
        <v>23</v>
      </c>
    </row>
    <row r="369" spans="1:6" x14ac:dyDescent="0.25">
      <c r="A369">
        <v>60</v>
      </c>
      <c r="B369" s="2">
        <v>22.22222</v>
      </c>
      <c r="C369" s="2">
        <f t="shared" si="8"/>
        <v>1333.3332</v>
      </c>
    </row>
    <row r="370" spans="1:6" x14ac:dyDescent="0.25">
      <c r="A370">
        <v>60</v>
      </c>
      <c r="B370" s="2">
        <v>22.22222</v>
      </c>
      <c r="C370" s="2">
        <f t="shared" si="8"/>
        <v>1333.3332</v>
      </c>
    </row>
    <row r="371" spans="1:6" x14ac:dyDescent="0.25">
      <c r="A371">
        <v>61</v>
      </c>
      <c r="B371" s="2">
        <v>22.22222</v>
      </c>
      <c r="C371" s="2">
        <f t="shared" si="8"/>
        <v>1355.5554199999999</v>
      </c>
    </row>
    <row r="372" spans="1:6" x14ac:dyDescent="0.25">
      <c r="A372">
        <v>61</v>
      </c>
      <c r="B372" s="2">
        <v>22.22222</v>
      </c>
      <c r="C372" s="2">
        <f t="shared" ref="C372:C403" si="9">A372*B372</f>
        <v>1355.5554199999999</v>
      </c>
    </row>
    <row r="373" spans="1:6" x14ac:dyDescent="0.25">
      <c r="A373">
        <v>62</v>
      </c>
      <c r="B373" s="2">
        <v>22.22222</v>
      </c>
      <c r="C373" s="2">
        <f t="shared" si="9"/>
        <v>1377.77764</v>
      </c>
    </row>
    <row r="374" spans="1:6" x14ac:dyDescent="0.25">
      <c r="A374">
        <v>62</v>
      </c>
      <c r="B374" s="2">
        <v>22.22222</v>
      </c>
      <c r="C374" s="2">
        <f t="shared" si="9"/>
        <v>1377.77764</v>
      </c>
    </row>
    <row r="375" spans="1:6" x14ac:dyDescent="0.25">
      <c r="A375">
        <v>62</v>
      </c>
      <c r="B375" s="2">
        <v>22.22222</v>
      </c>
      <c r="C375" s="2">
        <f t="shared" si="9"/>
        <v>1377.77764</v>
      </c>
    </row>
    <row r="376" spans="1:6" x14ac:dyDescent="0.25">
      <c r="A376">
        <v>62</v>
      </c>
      <c r="B376" s="2">
        <v>22.22222</v>
      </c>
      <c r="C376" s="2">
        <f t="shared" si="9"/>
        <v>1377.77764</v>
      </c>
    </row>
    <row r="377" spans="1:6" x14ac:dyDescent="0.25">
      <c r="A377">
        <v>63</v>
      </c>
      <c r="B377" s="2">
        <v>22.22222</v>
      </c>
      <c r="C377" s="2">
        <f t="shared" si="9"/>
        <v>1399.9998599999999</v>
      </c>
    </row>
    <row r="378" spans="1:6" x14ac:dyDescent="0.25">
      <c r="A378">
        <v>63</v>
      </c>
      <c r="B378" s="2">
        <v>22.22222</v>
      </c>
      <c r="C378" s="2">
        <f t="shared" si="9"/>
        <v>1399.9998599999999</v>
      </c>
    </row>
    <row r="379" spans="1:6" x14ac:dyDescent="0.25">
      <c r="A379">
        <v>64</v>
      </c>
      <c r="B379" s="2">
        <v>22.22222</v>
      </c>
      <c r="C379" s="2">
        <f t="shared" si="9"/>
        <v>1422.22208</v>
      </c>
      <c r="E379">
        <v>1300</v>
      </c>
      <c r="F379">
        <v>13</v>
      </c>
    </row>
    <row r="380" spans="1:6" x14ac:dyDescent="0.25">
      <c r="A380">
        <v>64</v>
      </c>
      <c r="B380" s="2">
        <v>22.22222</v>
      </c>
      <c r="C380" s="2">
        <f t="shared" si="9"/>
        <v>1422.22208</v>
      </c>
      <c r="E380" t="s">
        <v>162</v>
      </c>
    </row>
    <row r="381" spans="1:6" x14ac:dyDescent="0.25">
      <c r="A381">
        <v>64</v>
      </c>
      <c r="B381" s="2">
        <v>22.22222</v>
      </c>
      <c r="C381" s="2">
        <f t="shared" si="9"/>
        <v>1422.22208</v>
      </c>
      <c r="E381">
        <f>379-366</f>
        <v>13</v>
      </c>
    </row>
    <row r="382" spans="1:6" x14ac:dyDescent="0.25">
      <c r="A382">
        <v>65</v>
      </c>
      <c r="B382" s="2">
        <v>22.22222</v>
      </c>
      <c r="C382" s="2">
        <f t="shared" si="9"/>
        <v>1444.4443000000001</v>
      </c>
    </row>
    <row r="383" spans="1:6" x14ac:dyDescent="0.25">
      <c r="A383">
        <v>65</v>
      </c>
      <c r="B383" s="2">
        <v>22.22222</v>
      </c>
      <c r="C383" s="2">
        <f t="shared" si="9"/>
        <v>1444.4443000000001</v>
      </c>
    </row>
    <row r="384" spans="1:6" x14ac:dyDescent="0.25">
      <c r="A384">
        <v>66</v>
      </c>
      <c r="B384" s="2">
        <v>22.22222</v>
      </c>
      <c r="C384" s="2">
        <f t="shared" si="9"/>
        <v>1466.66652</v>
      </c>
    </row>
    <row r="385" spans="1:6" x14ac:dyDescent="0.25">
      <c r="A385">
        <v>66</v>
      </c>
      <c r="B385" s="2">
        <v>22.22222</v>
      </c>
      <c r="C385" s="2">
        <f t="shared" si="9"/>
        <v>1466.66652</v>
      </c>
    </row>
    <row r="386" spans="1:6" x14ac:dyDescent="0.25">
      <c r="A386">
        <v>66</v>
      </c>
      <c r="B386" s="2">
        <v>22.22222</v>
      </c>
      <c r="C386" s="2">
        <f t="shared" si="9"/>
        <v>1466.66652</v>
      </c>
    </row>
    <row r="387" spans="1:6" x14ac:dyDescent="0.25">
      <c r="A387">
        <v>66</v>
      </c>
      <c r="B387" s="2">
        <v>22.22222</v>
      </c>
      <c r="C387" s="2">
        <f t="shared" si="9"/>
        <v>1466.66652</v>
      </c>
    </row>
    <row r="388" spans="1:6" x14ac:dyDescent="0.25">
      <c r="A388">
        <v>67</v>
      </c>
      <c r="B388" s="2">
        <v>22.22222</v>
      </c>
      <c r="C388" s="2">
        <f t="shared" si="9"/>
        <v>1488.8887400000001</v>
      </c>
    </row>
    <row r="389" spans="1:6" x14ac:dyDescent="0.25">
      <c r="A389">
        <v>67</v>
      </c>
      <c r="B389" s="2">
        <v>22.22222</v>
      </c>
      <c r="C389" s="2">
        <f t="shared" si="9"/>
        <v>1488.8887400000001</v>
      </c>
    </row>
    <row r="390" spans="1:6" x14ac:dyDescent="0.25">
      <c r="A390">
        <v>67</v>
      </c>
      <c r="B390" s="2">
        <v>22.22222</v>
      </c>
      <c r="C390" s="2">
        <f t="shared" si="9"/>
        <v>1488.8887400000001</v>
      </c>
    </row>
    <row r="391" spans="1:6" x14ac:dyDescent="0.25">
      <c r="A391">
        <v>68</v>
      </c>
      <c r="B391" s="2">
        <v>22.22222</v>
      </c>
      <c r="C391" s="2">
        <f t="shared" si="9"/>
        <v>1511.11096</v>
      </c>
      <c r="E391">
        <v>1400</v>
      </c>
      <c r="F391">
        <v>12</v>
      </c>
    </row>
    <row r="392" spans="1:6" x14ac:dyDescent="0.25">
      <c r="A392">
        <v>68</v>
      </c>
      <c r="B392" s="2">
        <v>22.22222</v>
      </c>
      <c r="C392" s="2">
        <f t="shared" si="9"/>
        <v>1511.11096</v>
      </c>
      <c r="E392" t="s">
        <v>163</v>
      </c>
    </row>
    <row r="393" spans="1:6" x14ac:dyDescent="0.25">
      <c r="A393">
        <v>68</v>
      </c>
      <c r="B393" s="2">
        <v>22.22222</v>
      </c>
      <c r="C393" s="2">
        <f t="shared" si="9"/>
        <v>1511.11096</v>
      </c>
      <c r="E393">
        <f>391-379</f>
        <v>12</v>
      </c>
    </row>
    <row r="394" spans="1:6" x14ac:dyDescent="0.25">
      <c r="A394">
        <v>69</v>
      </c>
      <c r="B394" s="2">
        <v>22.22222</v>
      </c>
      <c r="C394" s="2">
        <f t="shared" si="9"/>
        <v>1533.3331800000001</v>
      </c>
    </row>
    <row r="395" spans="1:6" x14ac:dyDescent="0.25">
      <c r="A395">
        <v>69</v>
      </c>
      <c r="B395" s="2">
        <v>22.22222</v>
      </c>
      <c r="C395" s="2">
        <f t="shared" si="9"/>
        <v>1533.3331800000001</v>
      </c>
    </row>
    <row r="396" spans="1:6" x14ac:dyDescent="0.25">
      <c r="A396">
        <v>70</v>
      </c>
      <c r="B396" s="2">
        <v>22.22222</v>
      </c>
      <c r="C396" s="2">
        <f t="shared" si="9"/>
        <v>1555.5554</v>
      </c>
    </row>
    <row r="397" spans="1:6" x14ac:dyDescent="0.25">
      <c r="A397">
        <v>70</v>
      </c>
      <c r="B397" s="2">
        <v>22.22222</v>
      </c>
      <c r="C397" s="2">
        <f t="shared" si="9"/>
        <v>1555.5554</v>
      </c>
    </row>
    <row r="398" spans="1:6" x14ac:dyDescent="0.25">
      <c r="A398">
        <v>70</v>
      </c>
      <c r="B398" s="2">
        <v>22.22222</v>
      </c>
      <c r="C398" s="2">
        <f t="shared" si="9"/>
        <v>1555.5554</v>
      </c>
    </row>
    <row r="399" spans="1:6" x14ac:dyDescent="0.25">
      <c r="A399">
        <v>70</v>
      </c>
      <c r="B399" s="2">
        <v>22.22222</v>
      </c>
      <c r="C399" s="2">
        <f t="shared" si="9"/>
        <v>1555.5554</v>
      </c>
    </row>
    <row r="400" spans="1:6" x14ac:dyDescent="0.25">
      <c r="A400">
        <v>72</v>
      </c>
      <c r="B400" s="2">
        <v>22.22222</v>
      </c>
      <c r="C400" s="2">
        <f t="shared" si="9"/>
        <v>1599.9998399999999</v>
      </c>
    </row>
    <row r="401" spans="1:6" x14ac:dyDescent="0.25">
      <c r="A401">
        <v>72</v>
      </c>
      <c r="B401" s="2">
        <v>22.22222</v>
      </c>
      <c r="C401" s="2">
        <f t="shared" si="9"/>
        <v>1599.9998399999999</v>
      </c>
    </row>
    <row r="402" spans="1:6" x14ac:dyDescent="0.25">
      <c r="A402">
        <v>72</v>
      </c>
      <c r="B402" s="2">
        <v>22.22222</v>
      </c>
      <c r="C402" s="2">
        <f t="shared" si="9"/>
        <v>1599.9998399999999</v>
      </c>
    </row>
    <row r="403" spans="1:6" x14ac:dyDescent="0.25">
      <c r="A403">
        <v>72</v>
      </c>
      <c r="B403" s="2">
        <v>22.22222</v>
      </c>
      <c r="C403" s="2">
        <f t="shared" si="9"/>
        <v>1599.9998399999999</v>
      </c>
    </row>
    <row r="404" spans="1:6" x14ac:dyDescent="0.25">
      <c r="A404">
        <v>74</v>
      </c>
      <c r="B404" s="2">
        <v>22.22222</v>
      </c>
      <c r="C404" s="2">
        <f t="shared" ref="C404:C409" si="10">A404*B404</f>
        <v>1644.4442799999999</v>
      </c>
      <c r="E404">
        <v>1500</v>
      </c>
      <c r="F404">
        <v>13</v>
      </c>
    </row>
    <row r="405" spans="1:6" x14ac:dyDescent="0.25">
      <c r="A405">
        <v>78</v>
      </c>
      <c r="B405" s="2">
        <v>22.22222</v>
      </c>
      <c r="C405" s="2">
        <f t="shared" si="10"/>
        <v>1733.3331599999999</v>
      </c>
      <c r="E405" t="s">
        <v>164</v>
      </c>
    </row>
    <row r="406" spans="1:6" x14ac:dyDescent="0.25">
      <c r="A406">
        <v>78</v>
      </c>
      <c r="B406" s="2">
        <v>22.22222</v>
      </c>
      <c r="C406" s="2">
        <f t="shared" si="10"/>
        <v>1733.3331599999999</v>
      </c>
      <c r="E406">
        <f>404-391</f>
        <v>13</v>
      </c>
    </row>
    <row r="407" spans="1:6" x14ac:dyDescent="0.25">
      <c r="A407">
        <v>78</v>
      </c>
      <c r="B407" s="2">
        <v>22.22222</v>
      </c>
      <c r="C407" s="2">
        <f t="shared" si="10"/>
        <v>1733.3331599999999</v>
      </c>
      <c r="E407">
        <v>1600</v>
      </c>
      <c r="F407">
        <v>1</v>
      </c>
    </row>
    <row r="408" spans="1:6" x14ac:dyDescent="0.25">
      <c r="A408">
        <v>80</v>
      </c>
      <c r="B408" s="2">
        <v>22.22222</v>
      </c>
      <c r="C408" s="2">
        <f t="shared" si="10"/>
        <v>1777.7775999999999</v>
      </c>
      <c r="E408" t="s">
        <v>165</v>
      </c>
      <c r="F408">
        <v>5</v>
      </c>
    </row>
    <row r="409" spans="1:6" x14ac:dyDescent="0.25">
      <c r="A409">
        <v>80</v>
      </c>
      <c r="B409" s="2">
        <v>22.22222</v>
      </c>
      <c r="C409" s="2">
        <f t="shared" si="10"/>
        <v>1777.7775999999999</v>
      </c>
    </row>
    <row r="410" spans="1:6" x14ac:dyDescent="0.25">
      <c r="A410">
        <f>COUNT(A212:A409)</f>
        <v>198</v>
      </c>
    </row>
    <row r="413" spans="1:6" x14ac:dyDescent="0.25">
      <c r="A413" t="s">
        <v>30</v>
      </c>
      <c r="B413" t="s">
        <v>7</v>
      </c>
    </row>
    <row r="415" spans="1:6" x14ac:dyDescent="0.25">
      <c r="A415">
        <v>300</v>
      </c>
      <c r="B415">
        <v>5</v>
      </c>
    </row>
    <row r="416" spans="1:6" x14ac:dyDescent="0.25">
      <c r="A416">
        <v>400</v>
      </c>
      <c r="B416">
        <v>9</v>
      </c>
    </row>
    <row r="417" spans="1:2" x14ac:dyDescent="0.25">
      <c r="A417">
        <v>500</v>
      </c>
      <c r="B417">
        <v>11</v>
      </c>
    </row>
    <row r="418" spans="1:2" x14ac:dyDescent="0.25">
      <c r="A418">
        <v>600</v>
      </c>
      <c r="B418">
        <v>32</v>
      </c>
    </row>
    <row r="419" spans="1:2" x14ac:dyDescent="0.25">
      <c r="A419">
        <v>700</v>
      </c>
      <c r="B419">
        <v>28</v>
      </c>
    </row>
    <row r="420" spans="1:2" x14ac:dyDescent="0.25">
      <c r="A420">
        <v>1000</v>
      </c>
      <c r="B420">
        <v>28</v>
      </c>
    </row>
    <row r="421" spans="1:2" x14ac:dyDescent="0.25">
      <c r="A421">
        <v>1100</v>
      </c>
      <c r="B421">
        <v>18</v>
      </c>
    </row>
    <row r="422" spans="1:2" x14ac:dyDescent="0.25">
      <c r="A422">
        <v>1200</v>
      </c>
      <c r="B422">
        <v>23</v>
      </c>
    </row>
    <row r="423" spans="1:2" x14ac:dyDescent="0.25">
      <c r="A423">
        <v>1300</v>
      </c>
      <c r="B423">
        <v>13</v>
      </c>
    </row>
    <row r="424" spans="1:2" x14ac:dyDescent="0.25">
      <c r="A424">
        <v>1400</v>
      </c>
      <c r="B424">
        <v>12</v>
      </c>
    </row>
    <row r="425" spans="1:2" x14ac:dyDescent="0.25">
      <c r="A425">
        <v>1500</v>
      </c>
      <c r="B425">
        <v>13</v>
      </c>
    </row>
    <row r="426" spans="1:2" x14ac:dyDescent="0.25">
      <c r="A426">
        <v>1600</v>
      </c>
      <c r="B426">
        <v>1</v>
      </c>
    </row>
    <row r="427" spans="1:2" x14ac:dyDescent="0.25">
      <c r="A427">
        <v>1700</v>
      </c>
      <c r="B427">
        <v>5</v>
      </c>
    </row>
  </sheetData>
  <sortState xmlns:xlrd2="http://schemas.microsoft.com/office/spreadsheetml/2017/richdata2" ref="A212:C409">
    <sortCondition ref="A212:A409"/>
  </sortState>
  <pageMargins left="0.7" right="0.7" top="0.78740157499999996" bottom="0.78740157499999996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98D4B-F906-4DD3-8083-AAE7B06E8552}">
  <dimension ref="A1:F504"/>
  <sheetViews>
    <sheetView topLeftCell="A473" workbookViewId="0">
      <selection activeCell="A244" sqref="A244:B247"/>
    </sheetView>
  </sheetViews>
  <sheetFormatPr baseColWidth="10" defaultRowHeight="15" x14ac:dyDescent="0.25"/>
  <sheetData>
    <row r="1" spans="1:4" x14ac:dyDescent="0.25">
      <c r="A1" t="s">
        <v>0</v>
      </c>
      <c r="C1" t="s">
        <v>1</v>
      </c>
      <c r="D1" t="s">
        <v>2</v>
      </c>
    </row>
    <row r="2" spans="1:4" x14ac:dyDescent="0.25">
      <c r="A2" s="1">
        <v>46046</v>
      </c>
      <c r="B2" t="s">
        <v>3</v>
      </c>
      <c r="D2" t="s">
        <v>85</v>
      </c>
    </row>
    <row r="3" spans="1:4" x14ac:dyDescent="0.25">
      <c r="A3" t="s">
        <v>6</v>
      </c>
      <c r="D3" t="s">
        <v>133</v>
      </c>
    </row>
    <row r="5" spans="1:4" x14ac:dyDescent="0.25">
      <c r="A5">
        <v>27</v>
      </c>
      <c r="B5" s="2">
        <v>22.22222</v>
      </c>
      <c r="C5" s="2">
        <f t="shared" ref="C5:C68" si="0">A5*B5</f>
        <v>599.99994000000004</v>
      </c>
    </row>
    <row r="6" spans="1:4" x14ac:dyDescent="0.25">
      <c r="A6">
        <v>53</v>
      </c>
      <c r="B6" s="2">
        <v>22.22222</v>
      </c>
      <c r="C6" s="2">
        <f t="shared" si="0"/>
        <v>1177.77766</v>
      </c>
    </row>
    <row r="7" spans="1:4" x14ac:dyDescent="0.25">
      <c r="A7">
        <v>55</v>
      </c>
      <c r="B7" s="2">
        <v>22.22222</v>
      </c>
      <c r="C7" s="2">
        <f t="shared" si="0"/>
        <v>1222.2221</v>
      </c>
    </row>
    <row r="8" spans="1:4" x14ac:dyDescent="0.25">
      <c r="A8">
        <v>42</v>
      </c>
      <c r="B8" s="2">
        <v>22.22222</v>
      </c>
      <c r="C8" s="2">
        <f t="shared" si="0"/>
        <v>933.33324000000005</v>
      </c>
    </row>
    <row r="9" spans="1:4" x14ac:dyDescent="0.25">
      <c r="A9">
        <v>41</v>
      </c>
      <c r="B9" s="2">
        <v>22.22222</v>
      </c>
      <c r="C9" s="2">
        <f t="shared" si="0"/>
        <v>911.11102000000005</v>
      </c>
    </row>
    <row r="10" spans="1:4" x14ac:dyDescent="0.25">
      <c r="A10">
        <v>43</v>
      </c>
      <c r="B10" s="2">
        <v>22.22222</v>
      </c>
      <c r="C10" s="2">
        <f t="shared" si="0"/>
        <v>955.55546000000004</v>
      </c>
    </row>
    <row r="11" spans="1:4" x14ac:dyDescent="0.25">
      <c r="A11">
        <v>47</v>
      </c>
      <c r="B11" s="2">
        <v>22.22222</v>
      </c>
      <c r="C11" s="2">
        <f t="shared" si="0"/>
        <v>1044.44434</v>
      </c>
    </row>
    <row r="12" spans="1:4" x14ac:dyDescent="0.25">
      <c r="A12">
        <v>57</v>
      </c>
      <c r="B12" s="2">
        <v>22.22222</v>
      </c>
      <c r="C12" s="2">
        <f t="shared" si="0"/>
        <v>1266.6665399999999</v>
      </c>
    </row>
    <row r="13" spans="1:4" x14ac:dyDescent="0.25">
      <c r="A13">
        <v>52</v>
      </c>
      <c r="B13" s="2">
        <v>22.22222</v>
      </c>
      <c r="C13" s="2">
        <f t="shared" si="0"/>
        <v>1155.5554400000001</v>
      </c>
    </row>
    <row r="14" spans="1:4" x14ac:dyDescent="0.25">
      <c r="A14">
        <v>27</v>
      </c>
      <c r="B14" s="2">
        <v>22.22222</v>
      </c>
      <c r="C14" s="2">
        <f t="shared" si="0"/>
        <v>599.99994000000004</v>
      </c>
    </row>
    <row r="15" spans="1:4" x14ac:dyDescent="0.25">
      <c r="A15">
        <v>66</v>
      </c>
      <c r="B15" s="2">
        <v>22.22222</v>
      </c>
      <c r="C15" s="2">
        <f t="shared" si="0"/>
        <v>1466.66652</v>
      </c>
    </row>
    <row r="16" spans="1:4" x14ac:dyDescent="0.25">
      <c r="A16">
        <v>28</v>
      </c>
      <c r="B16" s="2">
        <v>22.22222</v>
      </c>
      <c r="C16" s="2">
        <f t="shared" si="0"/>
        <v>622.22216000000003</v>
      </c>
    </row>
    <row r="17" spans="1:3" x14ac:dyDescent="0.25">
      <c r="A17">
        <v>65</v>
      </c>
      <c r="B17" s="2">
        <v>22.22222</v>
      </c>
      <c r="C17" s="2">
        <f t="shared" si="0"/>
        <v>1444.4443000000001</v>
      </c>
    </row>
    <row r="18" spans="1:3" x14ac:dyDescent="0.25">
      <c r="A18">
        <v>33</v>
      </c>
      <c r="B18" s="2">
        <v>22.22222</v>
      </c>
      <c r="C18" s="2">
        <f t="shared" si="0"/>
        <v>733.33326</v>
      </c>
    </row>
    <row r="19" spans="1:3" x14ac:dyDescent="0.25">
      <c r="A19">
        <v>34</v>
      </c>
      <c r="B19" s="2">
        <v>22.22222</v>
      </c>
      <c r="C19" s="2">
        <f t="shared" si="0"/>
        <v>755.55547999999999</v>
      </c>
    </row>
    <row r="20" spans="1:3" x14ac:dyDescent="0.25">
      <c r="A20">
        <v>50</v>
      </c>
      <c r="B20" s="2">
        <v>22.22222</v>
      </c>
      <c r="C20" s="2">
        <f t="shared" si="0"/>
        <v>1111.1110000000001</v>
      </c>
    </row>
    <row r="21" spans="1:3" x14ac:dyDescent="0.25">
      <c r="A21">
        <v>52</v>
      </c>
      <c r="B21" s="2">
        <v>22.22222</v>
      </c>
      <c r="C21" s="2">
        <f t="shared" si="0"/>
        <v>1155.5554400000001</v>
      </c>
    </row>
    <row r="22" spans="1:3" x14ac:dyDescent="0.25">
      <c r="A22">
        <v>29</v>
      </c>
      <c r="B22" s="2">
        <v>22.22222</v>
      </c>
      <c r="C22" s="2">
        <f t="shared" si="0"/>
        <v>644.44438000000002</v>
      </c>
    </row>
    <row r="23" spans="1:3" x14ac:dyDescent="0.25">
      <c r="A23">
        <v>24</v>
      </c>
      <c r="B23" s="2">
        <v>22.22222</v>
      </c>
      <c r="C23" s="2">
        <f t="shared" si="0"/>
        <v>533.33328000000006</v>
      </c>
    </row>
    <row r="24" spans="1:3" x14ac:dyDescent="0.25">
      <c r="A24">
        <v>45</v>
      </c>
      <c r="B24" s="2">
        <v>22.22222</v>
      </c>
      <c r="C24" s="2">
        <f t="shared" si="0"/>
        <v>999.99990000000003</v>
      </c>
    </row>
    <row r="25" spans="1:3" x14ac:dyDescent="0.25">
      <c r="A25">
        <v>26</v>
      </c>
      <c r="B25" s="2">
        <v>22.22222</v>
      </c>
      <c r="C25" s="2">
        <f t="shared" si="0"/>
        <v>577.77772000000004</v>
      </c>
    </row>
    <row r="26" spans="1:3" x14ac:dyDescent="0.25">
      <c r="A26">
        <v>68</v>
      </c>
      <c r="B26" s="2">
        <v>22.22222</v>
      </c>
      <c r="C26" s="2">
        <f t="shared" si="0"/>
        <v>1511.11096</v>
      </c>
    </row>
    <row r="27" spans="1:3" x14ac:dyDescent="0.25">
      <c r="A27">
        <v>66</v>
      </c>
      <c r="B27" s="2">
        <v>22.22222</v>
      </c>
      <c r="C27" s="2">
        <f t="shared" si="0"/>
        <v>1466.66652</v>
      </c>
    </row>
    <row r="28" spans="1:3" x14ac:dyDescent="0.25">
      <c r="A28">
        <v>33</v>
      </c>
      <c r="B28" s="2">
        <v>22.22222</v>
      </c>
      <c r="C28" s="2">
        <f t="shared" si="0"/>
        <v>733.33326</v>
      </c>
    </row>
    <row r="29" spans="1:3" x14ac:dyDescent="0.25">
      <c r="A29">
        <v>38</v>
      </c>
      <c r="B29" s="2">
        <v>22.22222</v>
      </c>
      <c r="C29" s="2">
        <f t="shared" si="0"/>
        <v>844.44435999999996</v>
      </c>
    </row>
    <row r="30" spans="1:3" x14ac:dyDescent="0.25">
      <c r="A30">
        <v>27</v>
      </c>
      <c r="B30" s="2">
        <v>22.22222</v>
      </c>
      <c r="C30" s="2">
        <f t="shared" si="0"/>
        <v>599.99994000000004</v>
      </c>
    </row>
    <row r="31" spans="1:3" x14ac:dyDescent="0.25">
      <c r="A31">
        <v>60</v>
      </c>
      <c r="B31" s="2">
        <v>22.22222</v>
      </c>
      <c r="C31" s="2">
        <f t="shared" si="0"/>
        <v>1333.3332</v>
      </c>
    </row>
    <row r="32" spans="1:3" x14ac:dyDescent="0.25">
      <c r="A32">
        <v>30</v>
      </c>
      <c r="B32" s="2">
        <v>22.22222</v>
      </c>
      <c r="C32" s="2">
        <f t="shared" si="0"/>
        <v>666.66660000000002</v>
      </c>
    </row>
    <row r="33" spans="1:3" x14ac:dyDescent="0.25">
      <c r="A33">
        <v>43</v>
      </c>
      <c r="B33" s="2">
        <v>22.22222</v>
      </c>
      <c r="C33" s="2">
        <f t="shared" si="0"/>
        <v>955.55546000000004</v>
      </c>
    </row>
    <row r="34" spans="1:3" x14ac:dyDescent="0.25">
      <c r="A34">
        <v>50</v>
      </c>
      <c r="B34" s="2">
        <v>22.22222</v>
      </c>
      <c r="C34" s="2">
        <f t="shared" si="0"/>
        <v>1111.1110000000001</v>
      </c>
    </row>
    <row r="35" spans="1:3" x14ac:dyDescent="0.25">
      <c r="A35">
        <v>36</v>
      </c>
      <c r="B35" s="2">
        <v>22.22222</v>
      </c>
      <c r="C35" s="2">
        <f t="shared" si="0"/>
        <v>799.99991999999997</v>
      </c>
    </row>
    <row r="36" spans="1:3" x14ac:dyDescent="0.25">
      <c r="A36">
        <v>64</v>
      </c>
      <c r="B36" s="2">
        <v>22.22222</v>
      </c>
      <c r="C36" s="2">
        <f t="shared" si="0"/>
        <v>1422.22208</v>
      </c>
    </row>
    <row r="37" spans="1:3" x14ac:dyDescent="0.25">
      <c r="A37">
        <v>34</v>
      </c>
      <c r="B37" s="2">
        <v>22.22222</v>
      </c>
      <c r="C37" s="2">
        <f t="shared" si="0"/>
        <v>755.55547999999999</v>
      </c>
    </row>
    <row r="38" spans="1:3" x14ac:dyDescent="0.25">
      <c r="A38">
        <v>53</v>
      </c>
      <c r="B38" s="2">
        <v>22.22222</v>
      </c>
      <c r="C38" s="2">
        <f t="shared" si="0"/>
        <v>1177.77766</v>
      </c>
    </row>
    <row r="39" spans="1:3" x14ac:dyDescent="0.25">
      <c r="A39">
        <v>26</v>
      </c>
      <c r="B39" s="2">
        <v>22.22222</v>
      </c>
      <c r="C39" s="2">
        <f t="shared" si="0"/>
        <v>577.77772000000004</v>
      </c>
    </row>
    <row r="40" spans="1:3" x14ac:dyDescent="0.25">
      <c r="A40">
        <v>55</v>
      </c>
      <c r="B40" s="2">
        <v>22.22222</v>
      </c>
      <c r="C40" s="2">
        <f t="shared" si="0"/>
        <v>1222.2221</v>
      </c>
    </row>
    <row r="41" spans="1:3" x14ac:dyDescent="0.25">
      <c r="A41">
        <v>48</v>
      </c>
      <c r="B41" s="2">
        <v>22.22222</v>
      </c>
      <c r="C41" s="2">
        <f t="shared" si="0"/>
        <v>1066.6665600000001</v>
      </c>
    </row>
    <row r="42" spans="1:3" x14ac:dyDescent="0.25">
      <c r="A42">
        <v>70</v>
      </c>
      <c r="B42" s="2">
        <v>22.22222</v>
      </c>
      <c r="C42" s="2">
        <f t="shared" si="0"/>
        <v>1555.5554</v>
      </c>
    </row>
    <row r="43" spans="1:3" x14ac:dyDescent="0.25">
      <c r="A43">
        <v>64</v>
      </c>
      <c r="B43" s="2">
        <v>22.22222</v>
      </c>
      <c r="C43" s="2">
        <f t="shared" si="0"/>
        <v>1422.22208</v>
      </c>
    </row>
    <row r="44" spans="1:3" x14ac:dyDescent="0.25">
      <c r="A44">
        <v>37</v>
      </c>
      <c r="B44" s="2">
        <v>22.22222</v>
      </c>
      <c r="C44" s="2">
        <f t="shared" si="0"/>
        <v>822.22213999999997</v>
      </c>
    </row>
    <row r="45" spans="1:3" x14ac:dyDescent="0.25">
      <c r="A45">
        <v>34</v>
      </c>
      <c r="B45" s="2">
        <v>22.22222</v>
      </c>
      <c r="C45" s="2">
        <f t="shared" si="0"/>
        <v>755.55547999999999</v>
      </c>
    </row>
    <row r="46" spans="1:3" x14ac:dyDescent="0.25">
      <c r="A46">
        <v>40</v>
      </c>
      <c r="B46" s="2">
        <v>22.22222</v>
      </c>
      <c r="C46" s="2">
        <f t="shared" si="0"/>
        <v>888.88879999999995</v>
      </c>
    </row>
    <row r="47" spans="1:3" x14ac:dyDescent="0.25">
      <c r="A47">
        <v>46</v>
      </c>
      <c r="B47" s="2">
        <v>22.22222</v>
      </c>
      <c r="C47" s="2">
        <f t="shared" si="0"/>
        <v>1022.22212</v>
      </c>
    </row>
    <row r="48" spans="1:3" x14ac:dyDescent="0.25">
      <c r="A48">
        <v>34</v>
      </c>
      <c r="B48" s="2">
        <v>22.22222</v>
      </c>
      <c r="C48" s="2">
        <f t="shared" si="0"/>
        <v>755.55547999999999</v>
      </c>
    </row>
    <row r="49" spans="1:3" x14ac:dyDescent="0.25">
      <c r="A49">
        <v>32</v>
      </c>
      <c r="B49" s="2">
        <v>22.22222</v>
      </c>
      <c r="C49" s="2">
        <f t="shared" si="0"/>
        <v>711.11104</v>
      </c>
    </row>
    <row r="50" spans="1:3" x14ac:dyDescent="0.25">
      <c r="A50">
        <v>40</v>
      </c>
      <c r="B50" s="2">
        <v>22.22222</v>
      </c>
      <c r="C50" s="2">
        <f t="shared" si="0"/>
        <v>888.88879999999995</v>
      </c>
    </row>
    <row r="51" spans="1:3" x14ac:dyDescent="0.25">
      <c r="A51">
        <v>32</v>
      </c>
      <c r="B51" s="2">
        <v>22.22222</v>
      </c>
      <c r="C51" s="2">
        <f t="shared" si="0"/>
        <v>711.11104</v>
      </c>
    </row>
    <row r="52" spans="1:3" x14ac:dyDescent="0.25">
      <c r="A52">
        <v>30</v>
      </c>
      <c r="B52" s="2">
        <v>22.22222</v>
      </c>
      <c r="C52" s="2">
        <f t="shared" si="0"/>
        <v>666.66660000000002</v>
      </c>
    </row>
    <row r="53" spans="1:3" x14ac:dyDescent="0.25">
      <c r="A53">
        <v>46</v>
      </c>
      <c r="B53" s="2">
        <v>22.22222</v>
      </c>
      <c r="C53" s="2">
        <f t="shared" si="0"/>
        <v>1022.22212</v>
      </c>
    </row>
    <row r="54" spans="1:3" x14ac:dyDescent="0.25">
      <c r="A54">
        <v>35</v>
      </c>
      <c r="B54" s="2">
        <v>22.22222</v>
      </c>
      <c r="C54" s="2">
        <f t="shared" si="0"/>
        <v>777.77769999999998</v>
      </c>
    </row>
    <row r="55" spans="1:3" x14ac:dyDescent="0.25">
      <c r="A55">
        <v>27</v>
      </c>
      <c r="B55" s="2">
        <v>22.22222</v>
      </c>
      <c r="C55" s="2">
        <f t="shared" si="0"/>
        <v>599.99994000000004</v>
      </c>
    </row>
    <row r="56" spans="1:3" x14ac:dyDescent="0.25">
      <c r="A56">
        <v>35</v>
      </c>
      <c r="B56" s="2">
        <v>22.22222</v>
      </c>
      <c r="C56" s="2">
        <f t="shared" si="0"/>
        <v>777.77769999999998</v>
      </c>
    </row>
    <row r="57" spans="1:3" x14ac:dyDescent="0.25">
      <c r="A57">
        <v>33</v>
      </c>
      <c r="B57" s="2">
        <v>22.22222</v>
      </c>
      <c r="C57" s="2">
        <f t="shared" si="0"/>
        <v>733.33326</v>
      </c>
    </row>
    <row r="58" spans="1:3" x14ac:dyDescent="0.25">
      <c r="A58">
        <v>37</v>
      </c>
      <c r="B58" s="2">
        <v>22.22222</v>
      </c>
      <c r="C58" s="2">
        <f t="shared" si="0"/>
        <v>822.22213999999997</v>
      </c>
    </row>
    <row r="59" spans="1:3" x14ac:dyDescent="0.25">
      <c r="A59">
        <v>46</v>
      </c>
      <c r="B59" s="2">
        <v>22.22222</v>
      </c>
      <c r="C59" s="2">
        <f t="shared" si="0"/>
        <v>1022.22212</v>
      </c>
    </row>
    <row r="60" spans="1:3" x14ac:dyDescent="0.25">
      <c r="A60">
        <v>40</v>
      </c>
      <c r="B60" s="2">
        <v>22.22222</v>
      </c>
      <c r="C60" s="2">
        <f t="shared" si="0"/>
        <v>888.88879999999995</v>
      </c>
    </row>
    <row r="61" spans="1:3" x14ac:dyDescent="0.25">
      <c r="A61">
        <v>48</v>
      </c>
      <c r="B61" s="2">
        <v>22.22222</v>
      </c>
      <c r="C61" s="2">
        <f t="shared" si="0"/>
        <v>1066.6665600000001</v>
      </c>
    </row>
    <row r="62" spans="1:3" x14ac:dyDescent="0.25">
      <c r="A62">
        <v>52</v>
      </c>
      <c r="B62" s="2">
        <v>22.22222</v>
      </c>
      <c r="C62" s="2">
        <f t="shared" si="0"/>
        <v>1155.5554400000001</v>
      </c>
    </row>
    <row r="63" spans="1:3" x14ac:dyDescent="0.25">
      <c r="A63">
        <v>64</v>
      </c>
      <c r="B63" s="2">
        <v>22.22222</v>
      </c>
      <c r="C63" s="2">
        <f t="shared" si="0"/>
        <v>1422.22208</v>
      </c>
    </row>
    <row r="64" spans="1:3" x14ac:dyDescent="0.25">
      <c r="A64">
        <v>50</v>
      </c>
      <c r="B64" s="2">
        <v>22.22222</v>
      </c>
      <c r="C64" s="2">
        <f t="shared" si="0"/>
        <v>1111.1110000000001</v>
      </c>
    </row>
    <row r="65" spans="1:3" x14ac:dyDescent="0.25">
      <c r="A65">
        <v>24</v>
      </c>
      <c r="B65" s="2">
        <v>22.22222</v>
      </c>
      <c r="C65" s="2">
        <f t="shared" si="0"/>
        <v>533.33328000000006</v>
      </c>
    </row>
    <row r="66" spans="1:3" x14ac:dyDescent="0.25">
      <c r="A66">
        <v>38</v>
      </c>
      <c r="B66" s="2">
        <v>22.22222</v>
      </c>
      <c r="C66" s="2">
        <f t="shared" si="0"/>
        <v>844.44435999999996</v>
      </c>
    </row>
    <row r="67" spans="1:3" x14ac:dyDescent="0.25">
      <c r="A67">
        <v>27</v>
      </c>
      <c r="B67" s="2">
        <v>22.22222</v>
      </c>
      <c r="C67" s="2">
        <f t="shared" si="0"/>
        <v>599.99994000000004</v>
      </c>
    </row>
    <row r="68" spans="1:3" x14ac:dyDescent="0.25">
      <c r="A68">
        <v>38</v>
      </c>
      <c r="B68" s="2">
        <v>22.22222</v>
      </c>
      <c r="C68" s="2">
        <f t="shared" si="0"/>
        <v>844.44435999999996</v>
      </c>
    </row>
    <row r="69" spans="1:3" x14ac:dyDescent="0.25">
      <c r="A69">
        <v>33</v>
      </c>
      <c r="B69" s="2">
        <v>22.22222</v>
      </c>
      <c r="C69" s="2">
        <f t="shared" ref="C69:C132" si="1">A69*B69</f>
        <v>733.33326</v>
      </c>
    </row>
    <row r="70" spans="1:3" x14ac:dyDescent="0.25">
      <c r="A70">
        <v>63</v>
      </c>
      <c r="B70" s="2">
        <v>22.22222</v>
      </c>
      <c r="C70" s="2">
        <f t="shared" si="1"/>
        <v>1399.9998599999999</v>
      </c>
    </row>
    <row r="71" spans="1:3" x14ac:dyDescent="0.25">
      <c r="A71">
        <v>53</v>
      </c>
      <c r="B71" s="2">
        <v>22.22222</v>
      </c>
      <c r="C71" s="2">
        <f t="shared" si="1"/>
        <v>1177.77766</v>
      </c>
    </row>
    <row r="72" spans="1:3" x14ac:dyDescent="0.25">
      <c r="A72">
        <v>40</v>
      </c>
      <c r="B72" s="2">
        <v>22.22222</v>
      </c>
      <c r="C72" s="2">
        <f t="shared" si="1"/>
        <v>888.88879999999995</v>
      </c>
    </row>
    <row r="73" spans="1:3" x14ac:dyDescent="0.25">
      <c r="A73">
        <v>36</v>
      </c>
      <c r="B73" s="2">
        <v>22.22222</v>
      </c>
      <c r="C73" s="2">
        <f t="shared" si="1"/>
        <v>799.99991999999997</v>
      </c>
    </row>
    <row r="74" spans="1:3" x14ac:dyDescent="0.25">
      <c r="A74">
        <v>36</v>
      </c>
      <c r="B74" s="2">
        <v>22.22222</v>
      </c>
      <c r="C74" s="2">
        <f t="shared" si="1"/>
        <v>799.99991999999997</v>
      </c>
    </row>
    <row r="75" spans="1:3" x14ac:dyDescent="0.25">
      <c r="A75">
        <v>33</v>
      </c>
      <c r="B75" s="2">
        <v>22.22222</v>
      </c>
      <c r="C75" s="2">
        <f t="shared" si="1"/>
        <v>733.33326</v>
      </c>
    </row>
    <row r="76" spans="1:3" x14ac:dyDescent="0.25">
      <c r="A76">
        <v>27</v>
      </c>
      <c r="B76" s="2">
        <v>22.22222</v>
      </c>
      <c r="C76" s="2">
        <f t="shared" si="1"/>
        <v>599.99994000000004</v>
      </c>
    </row>
    <row r="77" spans="1:3" x14ac:dyDescent="0.25">
      <c r="A77">
        <v>36</v>
      </c>
      <c r="B77" s="2">
        <v>22.22222</v>
      </c>
      <c r="C77" s="2">
        <f t="shared" si="1"/>
        <v>799.99991999999997</v>
      </c>
    </row>
    <row r="78" spans="1:3" x14ac:dyDescent="0.25">
      <c r="A78">
        <v>25</v>
      </c>
      <c r="B78" s="2">
        <v>22.22222</v>
      </c>
      <c r="C78" s="2">
        <f t="shared" si="1"/>
        <v>555.55550000000005</v>
      </c>
    </row>
    <row r="79" spans="1:3" x14ac:dyDescent="0.25">
      <c r="A79">
        <v>56</v>
      </c>
      <c r="B79" s="2">
        <v>22.22222</v>
      </c>
      <c r="C79" s="2">
        <f t="shared" si="1"/>
        <v>1244.4443200000001</v>
      </c>
    </row>
    <row r="80" spans="1:3" x14ac:dyDescent="0.25">
      <c r="A80">
        <v>24</v>
      </c>
      <c r="B80" s="2">
        <v>22.22222</v>
      </c>
      <c r="C80" s="2">
        <f t="shared" si="1"/>
        <v>533.33328000000006</v>
      </c>
    </row>
    <row r="81" spans="1:3" x14ac:dyDescent="0.25">
      <c r="A81">
        <v>62</v>
      </c>
      <c r="B81" s="2">
        <v>22.22222</v>
      </c>
      <c r="C81" s="2">
        <f t="shared" si="1"/>
        <v>1377.77764</v>
      </c>
    </row>
    <row r="82" spans="1:3" x14ac:dyDescent="0.25">
      <c r="A82">
        <v>38</v>
      </c>
      <c r="B82" s="2">
        <v>22.22222</v>
      </c>
      <c r="C82" s="2">
        <f t="shared" si="1"/>
        <v>844.44435999999996</v>
      </c>
    </row>
    <row r="83" spans="1:3" x14ac:dyDescent="0.25">
      <c r="A83">
        <v>25</v>
      </c>
      <c r="B83" s="2">
        <v>22.22222</v>
      </c>
      <c r="C83" s="2">
        <f t="shared" si="1"/>
        <v>555.55550000000005</v>
      </c>
    </row>
    <row r="84" spans="1:3" x14ac:dyDescent="0.25">
      <c r="A84">
        <v>46</v>
      </c>
      <c r="B84" s="2">
        <v>22.22222</v>
      </c>
      <c r="C84" s="2">
        <f t="shared" si="1"/>
        <v>1022.22212</v>
      </c>
    </row>
    <row r="85" spans="1:3" x14ac:dyDescent="0.25">
      <c r="A85">
        <v>63</v>
      </c>
      <c r="B85" s="2">
        <v>22.22222</v>
      </c>
      <c r="C85" s="2">
        <f t="shared" si="1"/>
        <v>1399.9998599999999</v>
      </c>
    </row>
    <row r="86" spans="1:3" x14ac:dyDescent="0.25">
      <c r="A86">
        <v>26</v>
      </c>
      <c r="B86" s="2">
        <v>22.22222</v>
      </c>
      <c r="C86" s="2">
        <f t="shared" si="1"/>
        <v>577.77772000000004</v>
      </c>
    </row>
    <row r="87" spans="1:3" x14ac:dyDescent="0.25">
      <c r="A87">
        <v>23</v>
      </c>
      <c r="B87" s="2">
        <v>22.22222</v>
      </c>
      <c r="C87" s="2">
        <f t="shared" si="1"/>
        <v>511.11106000000001</v>
      </c>
    </row>
    <row r="88" spans="1:3" x14ac:dyDescent="0.25">
      <c r="A88">
        <v>28</v>
      </c>
      <c r="B88" s="2">
        <v>22.22222</v>
      </c>
      <c r="C88" s="2">
        <f t="shared" si="1"/>
        <v>622.22216000000003</v>
      </c>
    </row>
    <row r="89" spans="1:3" x14ac:dyDescent="0.25">
      <c r="A89">
        <v>32</v>
      </c>
      <c r="B89" s="2">
        <v>22.22222</v>
      </c>
      <c r="C89" s="2">
        <f t="shared" si="1"/>
        <v>711.11104</v>
      </c>
    </row>
    <row r="90" spans="1:3" x14ac:dyDescent="0.25">
      <c r="A90">
        <v>56</v>
      </c>
      <c r="B90" s="2">
        <v>22.22222</v>
      </c>
      <c r="C90" s="2">
        <f t="shared" si="1"/>
        <v>1244.4443200000001</v>
      </c>
    </row>
    <row r="91" spans="1:3" x14ac:dyDescent="0.25">
      <c r="A91">
        <v>27</v>
      </c>
      <c r="B91" s="2">
        <v>22.22222</v>
      </c>
      <c r="C91" s="2">
        <f t="shared" si="1"/>
        <v>599.99994000000004</v>
      </c>
    </row>
    <row r="92" spans="1:3" x14ac:dyDescent="0.25">
      <c r="A92">
        <v>52</v>
      </c>
      <c r="B92" s="2">
        <v>22.22222</v>
      </c>
      <c r="C92" s="2">
        <f t="shared" si="1"/>
        <v>1155.5554400000001</v>
      </c>
    </row>
    <row r="93" spans="1:3" x14ac:dyDescent="0.25">
      <c r="A93">
        <v>40</v>
      </c>
      <c r="B93" s="2">
        <v>22.22222</v>
      </c>
      <c r="C93" s="2">
        <f t="shared" si="1"/>
        <v>888.88879999999995</v>
      </c>
    </row>
    <row r="94" spans="1:3" x14ac:dyDescent="0.25">
      <c r="A94">
        <v>56</v>
      </c>
      <c r="B94" s="2">
        <v>22.22222</v>
      </c>
      <c r="C94" s="2">
        <f t="shared" si="1"/>
        <v>1244.4443200000001</v>
      </c>
    </row>
    <row r="95" spans="1:3" x14ac:dyDescent="0.25">
      <c r="A95">
        <v>58</v>
      </c>
      <c r="B95" s="2">
        <v>22.22222</v>
      </c>
      <c r="C95" s="2">
        <f t="shared" si="1"/>
        <v>1288.88876</v>
      </c>
    </row>
    <row r="96" spans="1:3" x14ac:dyDescent="0.25">
      <c r="A96">
        <v>28</v>
      </c>
      <c r="B96" s="2">
        <v>22.22222</v>
      </c>
      <c r="C96" s="2">
        <f t="shared" si="1"/>
        <v>622.22216000000003</v>
      </c>
    </row>
    <row r="97" spans="1:3" x14ac:dyDescent="0.25">
      <c r="A97">
        <v>31</v>
      </c>
      <c r="B97" s="2">
        <v>22.22222</v>
      </c>
      <c r="C97" s="2">
        <f t="shared" si="1"/>
        <v>688.88882000000001</v>
      </c>
    </row>
    <row r="98" spans="1:3" x14ac:dyDescent="0.25">
      <c r="A98">
        <v>25</v>
      </c>
      <c r="B98" s="2">
        <v>22.22222</v>
      </c>
      <c r="C98" s="2">
        <f t="shared" si="1"/>
        <v>555.55550000000005</v>
      </c>
    </row>
    <row r="99" spans="1:3" x14ac:dyDescent="0.25">
      <c r="A99">
        <v>31</v>
      </c>
      <c r="B99" s="2">
        <v>22.22222</v>
      </c>
      <c r="C99" s="2">
        <f t="shared" si="1"/>
        <v>688.88882000000001</v>
      </c>
    </row>
    <row r="100" spans="1:3" x14ac:dyDescent="0.25">
      <c r="A100">
        <v>39</v>
      </c>
      <c r="B100" s="2">
        <v>22.22222</v>
      </c>
      <c r="C100" s="2">
        <f t="shared" si="1"/>
        <v>866.66657999999995</v>
      </c>
    </row>
    <row r="101" spans="1:3" x14ac:dyDescent="0.25">
      <c r="A101">
        <v>60</v>
      </c>
      <c r="B101" s="2">
        <v>22.22222</v>
      </c>
      <c r="C101" s="2">
        <f t="shared" si="1"/>
        <v>1333.3332</v>
      </c>
    </row>
    <row r="102" spans="1:3" x14ac:dyDescent="0.25">
      <c r="A102">
        <v>61</v>
      </c>
      <c r="B102" s="2">
        <v>22.22222</v>
      </c>
      <c r="C102" s="2">
        <f t="shared" si="1"/>
        <v>1355.5554199999999</v>
      </c>
    </row>
    <row r="103" spans="1:3" x14ac:dyDescent="0.25">
      <c r="A103">
        <v>34</v>
      </c>
      <c r="B103" s="2">
        <v>22.22222</v>
      </c>
      <c r="C103" s="2">
        <f t="shared" si="1"/>
        <v>755.55547999999999</v>
      </c>
    </row>
    <row r="104" spans="1:3" x14ac:dyDescent="0.25">
      <c r="A104">
        <v>59</v>
      </c>
      <c r="B104" s="2">
        <v>22.22222</v>
      </c>
      <c r="C104" s="2">
        <f t="shared" si="1"/>
        <v>1311.1109799999999</v>
      </c>
    </row>
    <row r="105" spans="1:3" x14ac:dyDescent="0.25">
      <c r="A105">
        <v>37</v>
      </c>
      <c r="B105" s="2">
        <v>22.22222</v>
      </c>
      <c r="C105" s="2">
        <f t="shared" si="1"/>
        <v>822.22213999999997</v>
      </c>
    </row>
    <row r="106" spans="1:3" x14ac:dyDescent="0.25">
      <c r="A106">
        <v>43</v>
      </c>
      <c r="B106" s="2">
        <v>22.22222</v>
      </c>
      <c r="C106" s="2">
        <f t="shared" si="1"/>
        <v>955.55546000000004</v>
      </c>
    </row>
    <row r="107" spans="1:3" x14ac:dyDescent="0.25">
      <c r="A107">
        <v>46</v>
      </c>
      <c r="B107" s="2">
        <v>22.22222</v>
      </c>
      <c r="C107" s="2">
        <f t="shared" si="1"/>
        <v>1022.22212</v>
      </c>
    </row>
    <row r="108" spans="1:3" x14ac:dyDescent="0.25">
      <c r="A108">
        <v>25</v>
      </c>
      <c r="B108" s="2">
        <v>22.22222</v>
      </c>
      <c r="C108" s="2">
        <f t="shared" si="1"/>
        <v>555.55550000000005</v>
      </c>
    </row>
    <row r="109" spans="1:3" x14ac:dyDescent="0.25">
      <c r="A109">
        <v>53</v>
      </c>
      <c r="B109" s="2">
        <v>22.22222</v>
      </c>
      <c r="C109" s="2">
        <f t="shared" si="1"/>
        <v>1177.77766</v>
      </c>
    </row>
    <row r="110" spans="1:3" x14ac:dyDescent="0.25">
      <c r="A110">
        <v>57</v>
      </c>
      <c r="B110" s="2">
        <v>22.22222</v>
      </c>
      <c r="C110" s="2">
        <f t="shared" si="1"/>
        <v>1266.6665399999999</v>
      </c>
    </row>
    <row r="111" spans="1:3" x14ac:dyDescent="0.25">
      <c r="A111">
        <v>62</v>
      </c>
      <c r="B111" s="2">
        <v>22.22222</v>
      </c>
      <c r="C111" s="2">
        <f t="shared" si="1"/>
        <v>1377.77764</v>
      </c>
    </row>
    <row r="112" spans="1:3" x14ac:dyDescent="0.25">
      <c r="A112">
        <v>23</v>
      </c>
      <c r="B112" s="2">
        <v>22.22222</v>
      </c>
      <c r="C112" s="2">
        <f t="shared" si="1"/>
        <v>511.11106000000001</v>
      </c>
    </row>
    <row r="113" spans="1:3" x14ac:dyDescent="0.25">
      <c r="A113">
        <v>40</v>
      </c>
      <c r="B113" s="2">
        <v>22.22222</v>
      </c>
      <c r="C113" s="2">
        <f t="shared" si="1"/>
        <v>888.88879999999995</v>
      </c>
    </row>
    <row r="114" spans="1:3" x14ac:dyDescent="0.25">
      <c r="A114">
        <v>46</v>
      </c>
      <c r="B114" s="2">
        <v>22.22222</v>
      </c>
      <c r="C114" s="2">
        <f t="shared" si="1"/>
        <v>1022.22212</v>
      </c>
    </row>
    <row r="115" spans="1:3" x14ac:dyDescent="0.25">
      <c r="A115">
        <v>56</v>
      </c>
      <c r="B115" s="2">
        <v>22.22222</v>
      </c>
      <c r="C115" s="2">
        <f t="shared" si="1"/>
        <v>1244.4443200000001</v>
      </c>
    </row>
    <row r="116" spans="1:3" x14ac:dyDescent="0.25">
      <c r="A116">
        <v>31</v>
      </c>
      <c r="B116" s="2">
        <v>22.22222</v>
      </c>
      <c r="C116" s="2">
        <f t="shared" si="1"/>
        <v>688.88882000000001</v>
      </c>
    </row>
    <row r="117" spans="1:3" x14ac:dyDescent="0.25">
      <c r="A117">
        <v>25</v>
      </c>
      <c r="B117" s="2">
        <v>22.22222</v>
      </c>
      <c r="C117" s="2">
        <f t="shared" si="1"/>
        <v>555.55550000000005</v>
      </c>
    </row>
    <row r="118" spans="1:3" x14ac:dyDescent="0.25">
      <c r="A118">
        <v>42</v>
      </c>
      <c r="B118" s="2">
        <v>22.22222</v>
      </c>
      <c r="C118" s="2">
        <f t="shared" si="1"/>
        <v>933.33324000000005</v>
      </c>
    </row>
    <row r="119" spans="1:3" x14ac:dyDescent="0.25">
      <c r="A119">
        <v>24</v>
      </c>
      <c r="B119" s="2">
        <v>22.22222</v>
      </c>
      <c r="C119" s="2">
        <f t="shared" si="1"/>
        <v>533.33328000000006</v>
      </c>
    </row>
    <row r="120" spans="1:3" x14ac:dyDescent="0.25">
      <c r="A120">
        <v>22</v>
      </c>
      <c r="B120" s="2">
        <v>22.22222</v>
      </c>
      <c r="C120" s="2">
        <f t="shared" si="1"/>
        <v>488.88884000000002</v>
      </c>
    </row>
    <row r="121" spans="1:3" x14ac:dyDescent="0.25">
      <c r="A121">
        <v>43</v>
      </c>
      <c r="B121" s="2">
        <v>22.22222</v>
      </c>
      <c r="C121" s="2">
        <f t="shared" si="1"/>
        <v>955.55546000000004</v>
      </c>
    </row>
    <row r="122" spans="1:3" x14ac:dyDescent="0.25">
      <c r="A122">
        <v>32</v>
      </c>
      <c r="B122" s="2">
        <v>22.22222</v>
      </c>
      <c r="C122" s="2">
        <f t="shared" si="1"/>
        <v>711.11104</v>
      </c>
    </row>
    <row r="123" spans="1:3" x14ac:dyDescent="0.25">
      <c r="A123">
        <v>42</v>
      </c>
      <c r="B123" s="2">
        <v>22.22222</v>
      </c>
      <c r="C123" s="2">
        <f t="shared" si="1"/>
        <v>933.33324000000005</v>
      </c>
    </row>
    <row r="124" spans="1:3" x14ac:dyDescent="0.25">
      <c r="A124">
        <v>36</v>
      </c>
      <c r="B124" s="2">
        <v>22.22222</v>
      </c>
      <c r="C124" s="2">
        <f t="shared" si="1"/>
        <v>799.99991999999997</v>
      </c>
    </row>
    <row r="125" spans="1:3" x14ac:dyDescent="0.25">
      <c r="A125">
        <v>20</v>
      </c>
      <c r="B125" s="2">
        <v>22.22222</v>
      </c>
      <c r="C125" s="2">
        <f t="shared" si="1"/>
        <v>444.44439999999997</v>
      </c>
    </row>
    <row r="126" spans="1:3" x14ac:dyDescent="0.25">
      <c r="A126">
        <v>32</v>
      </c>
      <c r="B126" s="2">
        <v>22.22222</v>
      </c>
      <c r="C126" s="2">
        <f t="shared" si="1"/>
        <v>711.11104</v>
      </c>
    </row>
    <row r="127" spans="1:3" x14ac:dyDescent="0.25">
      <c r="A127">
        <v>60</v>
      </c>
      <c r="B127" s="2">
        <v>22.22222</v>
      </c>
      <c r="C127" s="2">
        <f t="shared" si="1"/>
        <v>1333.3332</v>
      </c>
    </row>
    <row r="128" spans="1:3" x14ac:dyDescent="0.25">
      <c r="A128">
        <v>39</v>
      </c>
      <c r="B128" s="2">
        <v>22.22222</v>
      </c>
      <c r="C128" s="2">
        <f t="shared" si="1"/>
        <v>866.66657999999995</v>
      </c>
    </row>
    <row r="129" spans="1:3" x14ac:dyDescent="0.25">
      <c r="A129">
        <v>25</v>
      </c>
      <c r="B129" s="2">
        <v>22.22222</v>
      </c>
      <c r="C129" s="2">
        <f t="shared" si="1"/>
        <v>555.55550000000005</v>
      </c>
    </row>
    <row r="130" spans="1:3" x14ac:dyDescent="0.25">
      <c r="A130">
        <v>34</v>
      </c>
      <c r="B130" s="2">
        <v>22.22222</v>
      </c>
      <c r="C130" s="2">
        <f t="shared" si="1"/>
        <v>755.55547999999999</v>
      </c>
    </row>
    <row r="131" spans="1:3" x14ac:dyDescent="0.25">
      <c r="A131">
        <v>51</v>
      </c>
      <c r="B131" s="2">
        <v>22.22222</v>
      </c>
      <c r="C131" s="2">
        <f t="shared" si="1"/>
        <v>1133.33322</v>
      </c>
    </row>
    <row r="132" spans="1:3" x14ac:dyDescent="0.25">
      <c r="A132">
        <v>50</v>
      </c>
      <c r="B132" s="2">
        <v>22.22222</v>
      </c>
      <c r="C132" s="2">
        <f t="shared" si="1"/>
        <v>1111.1110000000001</v>
      </c>
    </row>
    <row r="133" spans="1:3" x14ac:dyDescent="0.25">
      <c r="A133">
        <v>32</v>
      </c>
      <c r="B133" s="2">
        <v>22.22222</v>
      </c>
      <c r="C133" s="2">
        <f t="shared" ref="C133:C196" si="2">A133*B133</f>
        <v>711.11104</v>
      </c>
    </row>
    <row r="134" spans="1:3" x14ac:dyDescent="0.25">
      <c r="A134">
        <v>26</v>
      </c>
      <c r="B134" s="2">
        <v>22.22222</v>
      </c>
      <c r="C134" s="2">
        <f t="shared" si="2"/>
        <v>577.77772000000004</v>
      </c>
    </row>
    <row r="135" spans="1:3" x14ac:dyDescent="0.25">
      <c r="A135">
        <v>42</v>
      </c>
      <c r="B135" s="2">
        <v>22.22222</v>
      </c>
      <c r="C135" s="2">
        <f t="shared" si="2"/>
        <v>933.33324000000005</v>
      </c>
    </row>
    <row r="136" spans="1:3" x14ac:dyDescent="0.25">
      <c r="A136">
        <v>57</v>
      </c>
      <c r="B136" s="2">
        <v>22.22222</v>
      </c>
      <c r="C136" s="2">
        <f t="shared" si="2"/>
        <v>1266.6665399999999</v>
      </c>
    </row>
    <row r="137" spans="1:3" x14ac:dyDescent="0.25">
      <c r="A137">
        <v>41</v>
      </c>
      <c r="B137" s="2">
        <v>22.22222</v>
      </c>
      <c r="C137" s="2">
        <f t="shared" si="2"/>
        <v>911.11102000000005</v>
      </c>
    </row>
    <row r="138" spans="1:3" x14ac:dyDescent="0.25">
      <c r="A138">
        <v>25</v>
      </c>
      <c r="B138" s="2">
        <v>22.22222</v>
      </c>
      <c r="C138" s="2">
        <f t="shared" si="2"/>
        <v>555.55550000000005</v>
      </c>
    </row>
    <row r="139" spans="1:3" x14ac:dyDescent="0.25">
      <c r="A139">
        <v>28</v>
      </c>
      <c r="B139" s="2">
        <v>22.22222</v>
      </c>
      <c r="C139" s="2">
        <f t="shared" si="2"/>
        <v>622.22216000000003</v>
      </c>
    </row>
    <row r="140" spans="1:3" x14ac:dyDescent="0.25">
      <c r="A140">
        <v>39</v>
      </c>
      <c r="B140" s="2">
        <v>22.22222</v>
      </c>
      <c r="C140" s="2">
        <f t="shared" si="2"/>
        <v>866.66657999999995</v>
      </c>
    </row>
    <row r="141" spans="1:3" x14ac:dyDescent="0.25">
      <c r="A141">
        <v>33</v>
      </c>
      <c r="B141" s="2">
        <v>22.22222</v>
      </c>
      <c r="C141" s="2">
        <f t="shared" si="2"/>
        <v>733.33326</v>
      </c>
    </row>
    <row r="142" spans="1:3" x14ac:dyDescent="0.25">
      <c r="A142">
        <v>45</v>
      </c>
      <c r="B142" s="2">
        <v>22.22222</v>
      </c>
      <c r="C142" s="2">
        <f t="shared" si="2"/>
        <v>999.99990000000003</v>
      </c>
    </row>
    <row r="143" spans="1:3" x14ac:dyDescent="0.25">
      <c r="A143">
        <v>39</v>
      </c>
      <c r="B143" s="2">
        <v>22.22222</v>
      </c>
      <c r="C143" s="2">
        <f t="shared" si="2"/>
        <v>866.66657999999995</v>
      </c>
    </row>
    <row r="144" spans="1:3" x14ac:dyDescent="0.25">
      <c r="A144">
        <v>66</v>
      </c>
      <c r="B144" s="2">
        <v>22.22222</v>
      </c>
      <c r="C144" s="2">
        <f t="shared" si="2"/>
        <v>1466.66652</v>
      </c>
    </row>
    <row r="145" spans="1:3" x14ac:dyDescent="0.25">
      <c r="A145">
        <v>26</v>
      </c>
      <c r="B145" s="2">
        <v>22.22222</v>
      </c>
      <c r="C145" s="2">
        <f t="shared" si="2"/>
        <v>577.77772000000004</v>
      </c>
    </row>
    <row r="146" spans="1:3" x14ac:dyDescent="0.25">
      <c r="A146">
        <v>46</v>
      </c>
      <c r="B146" s="2">
        <v>22.22222</v>
      </c>
      <c r="C146" s="2">
        <f t="shared" si="2"/>
        <v>1022.22212</v>
      </c>
    </row>
    <row r="147" spans="1:3" x14ac:dyDescent="0.25">
      <c r="A147">
        <v>59</v>
      </c>
      <c r="B147" s="2">
        <v>22.22222</v>
      </c>
      <c r="C147" s="2">
        <f t="shared" si="2"/>
        <v>1311.1109799999999</v>
      </c>
    </row>
    <row r="148" spans="1:3" x14ac:dyDescent="0.25">
      <c r="A148">
        <v>53</v>
      </c>
      <c r="B148" s="2">
        <v>22.22222</v>
      </c>
      <c r="C148" s="2">
        <f t="shared" si="2"/>
        <v>1177.77766</v>
      </c>
    </row>
    <row r="149" spans="1:3" x14ac:dyDescent="0.25">
      <c r="A149">
        <v>14</v>
      </c>
      <c r="B149" s="2">
        <v>22.22222</v>
      </c>
      <c r="C149" s="2">
        <f t="shared" si="2"/>
        <v>311.11108000000002</v>
      </c>
    </row>
    <row r="150" spans="1:3" x14ac:dyDescent="0.25">
      <c r="A150">
        <v>23</v>
      </c>
      <c r="B150" s="2">
        <v>22.22222</v>
      </c>
      <c r="C150" s="2">
        <f t="shared" si="2"/>
        <v>511.11106000000001</v>
      </c>
    </row>
    <row r="151" spans="1:3" x14ac:dyDescent="0.25">
      <c r="A151">
        <v>57</v>
      </c>
      <c r="B151" s="2">
        <v>22.22222</v>
      </c>
      <c r="C151" s="2">
        <f t="shared" si="2"/>
        <v>1266.6665399999999</v>
      </c>
    </row>
    <row r="152" spans="1:3" x14ac:dyDescent="0.25">
      <c r="A152">
        <v>25</v>
      </c>
      <c r="B152" s="2">
        <v>22.22222</v>
      </c>
      <c r="C152" s="2">
        <f t="shared" si="2"/>
        <v>555.55550000000005</v>
      </c>
    </row>
    <row r="153" spans="1:3" x14ac:dyDescent="0.25">
      <c r="A153">
        <v>33</v>
      </c>
      <c r="B153" s="2">
        <v>22.22222</v>
      </c>
      <c r="C153" s="2">
        <f t="shared" si="2"/>
        <v>733.33326</v>
      </c>
    </row>
    <row r="154" spans="1:3" x14ac:dyDescent="0.25">
      <c r="A154">
        <v>45</v>
      </c>
      <c r="B154" s="2">
        <v>22.22222</v>
      </c>
      <c r="C154" s="2">
        <f t="shared" si="2"/>
        <v>999.99990000000003</v>
      </c>
    </row>
    <row r="155" spans="1:3" x14ac:dyDescent="0.25">
      <c r="A155">
        <v>50</v>
      </c>
      <c r="B155" s="2">
        <v>22.22222</v>
      </c>
      <c r="C155" s="2">
        <f t="shared" si="2"/>
        <v>1111.1110000000001</v>
      </c>
    </row>
    <row r="156" spans="1:3" x14ac:dyDescent="0.25">
      <c r="A156">
        <v>27</v>
      </c>
      <c r="B156" s="2">
        <v>22.22222</v>
      </c>
      <c r="C156" s="2">
        <f t="shared" si="2"/>
        <v>599.99994000000004</v>
      </c>
    </row>
    <row r="157" spans="1:3" x14ac:dyDescent="0.25">
      <c r="A157">
        <v>26</v>
      </c>
      <c r="B157" s="2">
        <v>22.22222</v>
      </c>
      <c r="C157" s="2">
        <f t="shared" si="2"/>
        <v>577.77772000000004</v>
      </c>
    </row>
    <row r="158" spans="1:3" x14ac:dyDescent="0.25">
      <c r="A158">
        <v>42</v>
      </c>
      <c r="B158" s="2">
        <v>22.22222</v>
      </c>
      <c r="C158" s="2">
        <f t="shared" si="2"/>
        <v>933.33324000000005</v>
      </c>
    </row>
    <row r="159" spans="1:3" x14ac:dyDescent="0.25">
      <c r="A159">
        <v>42</v>
      </c>
      <c r="B159" s="2">
        <v>22.22222</v>
      </c>
      <c r="C159" s="2">
        <f t="shared" si="2"/>
        <v>933.33324000000005</v>
      </c>
    </row>
    <row r="160" spans="1:3" x14ac:dyDescent="0.25">
      <c r="A160">
        <v>26</v>
      </c>
      <c r="B160" s="2">
        <v>22.22222</v>
      </c>
      <c r="C160" s="2">
        <f t="shared" si="2"/>
        <v>577.77772000000004</v>
      </c>
    </row>
    <row r="161" spans="1:3" x14ac:dyDescent="0.25">
      <c r="A161">
        <v>46</v>
      </c>
      <c r="B161" s="2">
        <v>22.22222</v>
      </c>
      <c r="C161" s="2">
        <f t="shared" si="2"/>
        <v>1022.22212</v>
      </c>
    </row>
    <row r="162" spans="1:3" x14ac:dyDescent="0.25">
      <c r="A162">
        <v>25</v>
      </c>
      <c r="B162" s="2">
        <v>22.22222</v>
      </c>
      <c r="C162" s="2">
        <f t="shared" si="2"/>
        <v>555.55550000000005</v>
      </c>
    </row>
    <row r="163" spans="1:3" x14ac:dyDescent="0.25">
      <c r="A163">
        <v>28</v>
      </c>
      <c r="B163" s="2">
        <v>22.22222</v>
      </c>
      <c r="C163" s="2">
        <f t="shared" si="2"/>
        <v>622.22216000000003</v>
      </c>
    </row>
    <row r="164" spans="1:3" x14ac:dyDescent="0.25">
      <c r="A164">
        <v>38</v>
      </c>
      <c r="B164" s="2">
        <v>22.22222</v>
      </c>
      <c r="C164" s="2">
        <f t="shared" si="2"/>
        <v>844.44435999999996</v>
      </c>
    </row>
    <row r="165" spans="1:3" x14ac:dyDescent="0.25">
      <c r="A165">
        <v>60</v>
      </c>
      <c r="B165" s="2">
        <v>22.22222</v>
      </c>
      <c r="C165" s="2">
        <f t="shared" si="2"/>
        <v>1333.3332</v>
      </c>
    </row>
    <row r="166" spans="1:3" x14ac:dyDescent="0.25">
      <c r="A166">
        <v>33</v>
      </c>
      <c r="B166" s="2">
        <v>22.22222</v>
      </c>
      <c r="C166" s="2">
        <f t="shared" si="2"/>
        <v>733.33326</v>
      </c>
    </row>
    <row r="167" spans="1:3" x14ac:dyDescent="0.25">
      <c r="A167">
        <v>31</v>
      </c>
      <c r="B167" s="2">
        <v>22.22222</v>
      </c>
      <c r="C167" s="2">
        <f t="shared" si="2"/>
        <v>688.88882000000001</v>
      </c>
    </row>
    <row r="168" spans="1:3" x14ac:dyDescent="0.25">
      <c r="A168">
        <v>65</v>
      </c>
      <c r="B168" s="2">
        <v>22.22222</v>
      </c>
      <c r="C168" s="2">
        <f t="shared" si="2"/>
        <v>1444.4443000000001</v>
      </c>
    </row>
    <row r="169" spans="1:3" x14ac:dyDescent="0.25">
      <c r="A169">
        <v>35</v>
      </c>
      <c r="B169" s="2">
        <v>22.22222</v>
      </c>
      <c r="C169" s="2">
        <f t="shared" si="2"/>
        <v>777.77769999999998</v>
      </c>
    </row>
    <row r="170" spans="1:3" x14ac:dyDescent="0.25">
      <c r="A170">
        <v>62</v>
      </c>
      <c r="B170" s="2">
        <v>22.22222</v>
      </c>
      <c r="C170" s="2">
        <f t="shared" si="2"/>
        <v>1377.77764</v>
      </c>
    </row>
    <row r="171" spans="1:3" x14ac:dyDescent="0.25">
      <c r="A171">
        <v>26</v>
      </c>
      <c r="B171" s="2">
        <v>22.22222</v>
      </c>
      <c r="C171" s="2">
        <f t="shared" si="2"/>
        <v>577.77772000000004</v>
      </c>
    </row>
    <row r="172" spans="1:3" x14ac:dyDescent="0.25">
      <c r="A172">
        <v>38</v>
      </c>
      <c r="B172" s="2">
        <v>22.22222</v>
      </c>
      <c r="C172" s="2">
        <f t="shared" si="2"/>
        <v>844.44435999999996</v>
      </c>
    </row>
    <row r="173" spans="1:3" x14ac:dyDescent="0.25">
      <c r="A173">
        <v>57</v>
      </c>
      <c r="B173" s="2">
        <v>22.22222</v>
      </c>
      <c r="C173" s="2">
        <f t="shared" si="2"/>
        <v>1266.6665399999999</v>
      </c>
    </row>
    <row r="174" spans="1:3" x14ac:dyDescent="0.25">
      <c r="A174">
        <v>55</v>
      </c>
      <c r="B174" s="2">
        <v>22.22222</v>
      </c>
      <c r="C174" s="2">
        <f t="shared" si="2"/>
        <v>1222.2221</v>
      </c>
    </row>
    <row r="175" spans="1:3" x14ac:dyDescent="0.25">
      <c r="A175">
        <v>61</v>
      </c>
      <c r="B175" s="2">
        <v>22.22222</v>
      </c>
      <c r="C175" s="2">
        <f t="shared" si="2"/>
        <v>1355.5554199999999</v>
      </c>
    </row>
    <row r="176" spans="1:3" x14ac:dyDescent="0.25">
      <c r="A176">
        <v>41</v>
      </c>
      <c r="B176" s="2">
        <v>22.22222</v>
      </c>
      <c r="C176" s="2">
        <f t="shared" si="2"/>
        <v>911.11102000000005</v>
      </c>
    </row>
    <row r="177" spans="1:3" x14ac:dyDescent="0.25">
      <c r="A177">
        <v>60</v>
      </c>
      <c r="B177" s="2">
        <v>22.22222</v>
      </c>
      <c r="C177" s="2">
        <f t="shared" si="2"/>
        <v>1333.3332</v>
      </c>
    </row>
    <row r="178" spans="1:3" x14ac:dyDescent="0.25">
      <c r="A178">
        <v>50</v>
      </c>
      <c r="B178" s="2">
        <v>22.22222</v>
      </c>
      <c r="C178" s="2">
        <f t="shared" si="2"/>
        <v>1111.1110000000001</v>
      </c>
    </row>
    <row r="179" spans="1:3" x14ac:dyDescent="0.25">
      <c r="A179">
        <v>58</v>
      </c>
      <c r="B179" s="2">
        <v>22.22222</v>
      </c>
      <c r="C179" s="2">
        <f t="shared" si="2"/>
        <v>1288.88876</v>
      </c>
    </row>
    <row r="180" spans="1:3" x14ac:dyDescent="0.25">
      <c r="A180">
        <v>25</v>
      </c>
      <c r="B180" s="2">
        <v>22.22222</v>
      </c>
      <c r="C180" s="2">
        <f t="shared" si="2"/>
        <v>555.55550000000005</v>
      </c>
    </row>
    <row r="181" spans="1:3" x14ac:dyDescent="0.25">
      <c r="A181">
        <v>28</v>
      </c>
      <c r="B181" s="2">
        <v>22.22222</v>
      </c>
      <c r="C181" s="2">
        <f t="shared" si="2"/>
        <v>622.22216000000003</v>
      </c>
    </row>
    <row r="182" spans="1:3" x14ac:dyDescent="0.25">
      <c r="A182">
        <v>58</v>
      </c>
      <c r="B182" s="2">
        <v>22.22222</v>
      </c>
      <c r="C182" s="2">
        <f t="shared" si="2"/>
        <v>1288.88876</v>
      </c>
    </row>
    <row r="183" spans="1:3" x14ac:dyDescent="0.25">
      <c r="A183">
        <v>39</v>
      </c>
      <c r="B183" s="2">
        <v>22.22222</v>
      </c>
      <c r="C183" s="2">
        <f t="shared" si="2"/>
        <v>866.66657999999995</v>
      </c>
    </row>
    <row r="184" spans="1:3" x14ac:dyDescent="0.25">
      <c r="A184">
        <v>40</v>
      </c>
      <c r="B184" s="2">
        <v>22.22222</v>
      </c>
      <c r="C184" s="2">
        <f t="shared" si="2"/>
        <v>888.88879999999995</v>
      </c>
    </row>
    <row r="185" spans="1:3" x14ac:dyDescent="0.25">
      <c r="A185">
        <v>52</v>
      </c>
      <c r="B185" s="2">
        <v>22.22222</v>
      </c>
      <c r="C185" s="2">
        <f t="shared" si="2"/>
        <v>1155.5554400000001</v>
      </c>
    </row>
    <row r="186" spans="1:3" x14ac:dyDescent="0.25">
      <c r="A186">
        <v>26</v>
      </c>
      <c r="B186" s="2">
        <v>22.22222</v>
      </c>
      <c r="C186" s="2">
        <f t="shared" si="2"/>
        <v>577.77772000000004</v>
      </c>
    </row>
    <row r="187" spans="1:3" x14ac:dyDescent="0.25">
      <c r="A187">
        <v>38</v>
      </c>
      <c r="B187" s="2">
        <v>22.22222</v>
      </c>
      <c r="C187" s="2">
        <f t="shared" si="2"/>
        <v>844.44435999999996</v>
      </c>
    </row>
    <row r="188" spans="1:3" x14ac:dyDescent="0.25">
      <c r="A188">
        <v>64</v>
      </c>
      <c r="B188" s="2">
        <v>22.22222</v>
      </c>
      <c r="C188" s="2">
        <f t="shared" si="2"/>
        <v>1422.22208</v>
      </c>
    </row>
    <row r="189" spans="1:3" x14ac:dyDescent="0.25">
      <c r="A189">
        <v>32</v>
      </c>
      <c r="B189" s="2">
        <v>22.22222</v>
      </c>
      <c r="C189" s="2">
        <f t="shared" si="2"/>
        <v>711.11104</v>
      </c>
    </row>
    <row r="190" spans="1:3" x14ac:dyDescent="0.25">
      <c r="A190">
        <v>48</v>
      </c>
      <c r="B190" s="2">
        <v>22.22222</v>
      </c>
      <c r="C190" s="2">
        <f t="shared" si="2"/>
        <v>1066.6665600000001</v>
      </c>
    </row>
    <row r="191" spans="1:3" x14ac:dyDescent="0.25">
      <c r="A191">
        <v>29</v>
      </c>
      <c r="B191" s="2">
        <v>22.22222</v>
      </c>
      <c r="C191" s="2">
        <f t="shared" si="2"/>
        <v>644.44438000000002</v>
      </c>
    </row>
    <row r="192" spans="1:3" x14ac:dyDescent="0.25">
      <c r="A192">
        <v>64</v>
      </c>
      <c r="B192" s="2">
        <v>22.22222</v>
      </c>
      <c r="C192" s="2">
        <f t="shared" si="2"/>
        <v>1422.22208</v>
      </c>
    </row>
    <row r="193" spans="1:3" x14ac:dyDescent="0.25">
      <c r="A193">
        <v>34</v>
      </c>
      <c r="B193" s="2">
        <v>22.22222</v>
      </c>
      <c r="C193" s="2">
        <f t="shared" si="2"/>
        <v>755.55547999999999</v>
      </c>
    </row>
    <row r="194" spans="1:3" x14ac:dyDescent="0.25">
      <c r="A194">
        <v>62</v>
      </c>
      <c r="B194" s="2">
        <v>22.22222</v>
      </c>
      <c r="C194" s="2">
        <f t="shared" si="2"/>
        <v>1377.77764</v>
      </c>
    </row>
    <row r="195" spans="1:3" x14ac:dyDescent="0.25">
      <c r="A195">
        <v>25</v>
      </c>
      <c r="B195" s="2">
        <v>22.22222</v>
      </c>
      <c r="C195" s="2">
        <f t="shared" si="2"/>
        <v>555.55550000000005</v>
      </c>
    </row>
    <row r="196" spans="1:3" x14ac:dyDescent="0.25">
      <c r="A196">
        <v>36</v>
      </c>
      <c r="B196" s="2">
        <v>22.22222</v>
      </c>
      <c r="C196" s="2">
        <f t="shared" si="2"/>
        <v>799.99991999999997</v>
      </c>
    </row>
    <row r="197" spans="1:3" x14ac:dyDescent="0.25">
      <c r="A197">
        <v>30</v>
      </c>
      <c r="B197" s="2">
        <v>22.22222</v>
      </c>
      <c r="C197" s="2">
        <f t="shared" ref="C197:C241" si="3">A197*B197</f>
        <v>666.66660000000002</v>
      </c>
    </row>
    <row r="198" spans="1:3" x14ac:dyDescent="0.25">
      <c r="A198">
        <v>31</v>
      </c>
      <c r="B198" s="2">
        <v>22.22222</v>
      </c>
      <c r="C198" s="2">
        <f t="shared" si="3"/>
        <v>688.88882000000001</v>
      </c>
    </row>
    <row r="199" spans="1:3" x14ac:dyDescent="0.25">
      <c r="A199">
        <v>28</v>
      </c>
      <c r="B199" s="2">
        <v>22.22222</v>
      </c>
      <c r="C199" s="2">
        <f t="shared" si="3"/>
        <v>622.22216000000003</v>
      </c>
    </row>
    <row r="200" spans="1:3" x14ac:dyDescent="0.25">
      <c r="A200">
        <v>63</v>
      </c>
      <c r="B200" s="2">
        <v>22.22222</v>
      </c>
      <c r="C200" s="2">
        <f t="shared" si="3"/>
        <v>1399.9998599999999</v>
      </c>
    </row>
    <row r="201" spans="1:3" x14ac:dyDescent="0.25">
      <c r="A201">
        <v>57</v>
      </c>
      <c r="B201" s="2">
        <v>22.22222</v>
      </c>
      <c r="C201" s="2">
        <f t="shared" si="3"/>
        <v>1266.6665399999999</v>
      </c>
    </row>
    <row r="202" spans="1:3" x14ac:dyDescent="0.25">
      <c r="A202">
        <v>30</v>
      </c>
      <c r="B202" s="2">
        <v>22.22222</v>
      </c>
      <c r="C202" s="2">
        <f t="shared" si="3"/>
        <v>666.66660000000002</v>
      </c>
    </row>
    <row r="203" spans="1:3" x14ac:dyDescent="0.25">
      <c r="A203">
        <v>57</v>
      </c>
      <c r="B203" s="2">
        <v>22.22222</v>
      </c>
      <c r="C203" s="2">
        <f t="shared" si="3"/>
        <v>1266.6665399999999</v>
      </c>
    </row>
    <row r="204" spans="1:3" x14ac:dyDescent="0.25">
      <c r="A204">
        <v>35</v>
      </c>
      <c r="B204" s="2">
        <v>22.22222</v>
      </c>
      <c r="C204" s="2">
        <f t="shared" si="3"/>
        <v>777.77769999999998</v>
      </c>
    </row>
    <row r="205" spans="1:3" x14ac:dyDescent="0.25">
      <c r="A205">
        <v>33</v>
      </c>
      <c r="B205" s="2">
        <v>22.22222</v>
      </c>
      <c r="C205" s="2">
        <f t="shared" si="3"/>
        <v>733.33326</v>
      </c>
    </row>
    <row r="206" spans="1:3" x14ac:dyDescent="0.25">
      <c r="A206">
        <v>46</v>
      </c>
      <c r="B206" s="2">
        <v>22.22222</v>
      </c>
      <c r="C206" s="2">
        <f t="shared" si="3"/>
        <v>1022.22212</v>
      </c>
    </row>
    <row r="207" spans="1:3" x14ac:dyDescent="0.25">
      <c r="A207">
        <v>45</v>
      </c>
      <c r="B207" s="2">
        <v>22.22222</v>
      </c>
      <c r="C207" s="2">
        <f t="shared" si="3"/>
        <v>999.99990000000003</v>
      </c>
    </row>
    <row r="208" spans="1:3" x14ac:dyDescent="0.25">
      <c r="A208">
        <v>29</v>
      </c>
      <c r="B208" s="2">
        <v>22.22222</v>
      </c>
      <c r="C208" s="2">
        <f t="shared" si="3"/>
        <v>644.44438000000002</v>
      </c>
    </row>
    <row r="209" spans="1:3" x14ac:dyDescent="0.25">
      <c r="A209">
        <v>36</v>
      </c>
      <c r="B209" s="2">
        <v>22.22222</v>
      </c>
      <c r="C209" s="2">
        <f t="shared" si="3"/>
        <v>799.99991999999997</v>
      </c>
    </row>
    <row r="210" spans="1:3" x14ac:dyDescent="0.25">
      <c r="A210">
        <v>44</v>
      </c>
      <c r="B210" s="2">
        <v>22.22222</v>
      </c>
      <c r="C210" s="2">
        <f t="shared" si="3"/>
        <v>977.77768000000003</v>
      </c>
    </row>
    <row r="211" spans="1:3" x14ac:dyDescent="0.25">
      <c r="A211">
        <v>37</v>
      </c>
      <c r="B211" s="2">
        <v>22.22222</v>
      </c>
      <c r="C211" s="2">
        <f t="shared" si="3"/>
        <v>822.22213999999997</v>
      </c>
    </row>
    <row r="212" spans="1:3" x14ac:dyDescent="0.25">
      <c r="A212">
        <v>60</v>
      </c>
      <c r="B212" s="2">
        <v>22.22222</v>
      </c>
      <c r="C212" s="2">
        <f t="shared" si="3"/>
        <v>1333.3332</v>
      </c>
    </row>
    <row r="213" spans="1:3" x14ac:dyDescent="0.25">
      <c r="A213">
        <v>34</v>
      </c>
      <c r="B213" s="2">
        <v>22.22222</v>
      </c>
      <c r="C213" s="2">
        <f t="shared" si="3"/>
        <v>755.55547999999999</v>
      </c>
    </row>
    <row r="214" spans="1:3" x14ac:dyDescent="0.25">
      <c r="A214">
        <v>24</v>
      </c>
      <c r="B214" s="2">
        <v>22.22222</v>
      </c>
      <c r="C214" s="2">
        <f t="shared" si="3"/>
        <v>533.33328000000006</v>
      </c>
    </row>
    <row r="215" spans="1:3" x14ac:dyDescent="0.25">
      <c r="A215">
        <v>32</v>
      </c>
      <c r="B215" s="2">
        <v>22.22222</v>
      </c>
      <c r="C215" s="2">
        <f t="shared" si="3"/>
        <v>711.11104</v>
      </c>
    </row>
    <row r="216" spans="1:3" x14ac:dyDescent="0.25">
      <c r="A216">
        <v>37</v>
      </c>
      <c r="B216" s="2">
        <v>22.22222</v>
      </c>
      <c r="C216" s="2">
        <f t="shared" si="3"/>
        <v>822.22213999999997</v>
      </c>
    </row>
    <row r="217" spans="1:3" x14ac:dyDescent="0.25">
      <c r="A217">
        <v>56</v>
      </c>
      <c r="B217" s="2">
        <v>22.22222</v>
      </c>
      <c r="C217" s="2">
        <f t="shared" si="3"/>
        <v>1244.4443200000001</v>
      </c>
    </row>
    <row r="218" spans="1:3" x14ac:dyDescent="0.25">
      <c r="A218">
        <v>59</v>
      </c>
      <c r="B218" s="2">
        <v>22.22222</v>
      </c>
      <c r="C218" s="2">
        <f t="shared" si="3"/>
        <v>1311.1109799999999</v>
      </c>
    </row>
    <row r="219" spans="1:3" x14ac:dyDescent="0.25">
      <c r="A219">
        <v>45</v>
      </c>
      <c r="B219" s="2">
        <v>22.22222</v>
      </c>
      <c r="C219" s="2">
        <f t="shared" si="3"/>
        <v>999.99990000000003</v>
      </c>
    </row>
    <row r="220" spans="1:3" x14ac:dyDescent="0.25">
      <c r="A220">
        <v>47</v>
      </c>
      <c r="B220" s="2">
        <v>22.22222</v>
      </c>
      <c r="C220" s="2">
        <f t="shared" si="3"/>
        <v>1044.44434</v>
      </c>
    </row>
    <row r="221" spans="1:3" x14ac:dyDescent="0.25">
      <c r="A221">
        <v>57</v>
      </c>
      <c r="B221" s="2">
        <v>22.22222</v>
      </c>
      <c r="C221" s="2">
        <f t="shared" si="3"/>
        <v>1266.6665399999999</v>
      </c>
    </row>
    <row r="222" spans="1:3" x14ac:dyDescent="0.25">
      <c r="A222">
        <v>29</v>
      </c>
      <c r="B222" s="2">
        <v>22.22222</v>
      </c>
      <c r="C222" s="2">
        <f t="shared" si="3"/>
        <v>644.44438000000002</v>
      </c>
    </row>
    <row r="223" spans="1:3" x14ac:dyDescent="0.25">
      <c r="A223">
        <v>39</v>
      </c>
      <c r="B223" s="2">
        <v>22.22222</v>
      </c>
      <c r="C223" s="2">
        <f t="shared" si="3"/>
        <v>866.66657999999995</v>
      </c>
    </row>
    <row r="224" spans="1:3" x14ac:dyDescent="0.25">
      <c r="A224">
        <v>33</v>
      </c>
      <c r="B224" s="2">
        <v>22.22222</v>
      </c>
      <c r="C224" s="2">
        <f t="shared" si="3"/>
        <v>733.33326</v>
      </c>
    </row>
    <row r="225" spans="1:3" x14ac:dyDescent="0.25">
      <c r="A225">
        <v>27</v>
      </c>
      <c r="B225" s="2">
        <v>22.22222</v>
      </c>
      <c r="C225" s="2">
        <f t="shared" si="3"/>
        <v>599.99994000000004</v>
      </c>
    </row>
    <row r="226" spans="1:3" x14ac:dyDescent="0.25">
      <c r="A226">
        <v>24</v>
      </c>
      <c r="B226" s="2">
        <v>22.22222</v>
      </c>
      <c r="C226" s="2">
        <f t="shared" si="3"/>
        <v>533.33328000000006</v>
      </c>
    </row>
    <row r="227" spans="1:3" x14ac:dyDescent="0.25">
      <c r="A227">
        <v>30</v>
      </c>
      <c r="B227" s="2">
        <v>22.22222</v>
      </c>
      <c r="C227" s="2">
        <f t="shared" si="3"/>
        <v>666.66660000000002</v>
      </c>
    </row>
    <row r="228" spans="1:3" x14ac:dyDescent="0.25">
      <c r="A228">
        <v>40</v>
      </c>
      <c r="B228" s="2">
        <v>22.22222</v>
      </c>
      <c r="C228" s="2">
        <f t="shared" si="3"/>
        <v>888.88879999999995</v>
      </c>
    </row>
    <row r="229" spans="1:3" x14ac:dyDescent="0.25">
      <c r="A229">
        <v>31</v>
      </c>
      <c r="B229" s="2">
        <v>22.22222</v>
      </c>
      <c r="C229" s="2">
        <f t="shared" si="3"/>
        <v>688.88882000000001</v>
      </c>
    </row>
    <row r="230" spans="1:3" x14ac:dyDescent="0.25">
      <c r="A230">
        <v>50</v>
      </c>
      <c r="B230" s="2">
        <v>22.22222</v>
      </c>
      <c r="C230" s="2">
        <f t="shared" si="3"/>
        <v>1111.1110000000001</v>
      </c>
    </row>
    <row r="231" spans="1:3" x14ac:dyDescent="0.25">
      <c r="A231">
        <v>27</v>
      </c>
      <c r="B231" s="2">
        <v>22.22222</v>
      </c>
      <c r="C231" s="2">
        <f t="shared" si="3"/>
        <v>599.99994000000004</v>
      </c>
    </row>
    <row r="232" spans="1:3" x14ac:dyDescent="0.25">
      <c r="A232">
        <v>37</v>
      </c>
      <c r="B232" s="2">
        <v>22.22222</v>
      </c>
      <c r="C232" s="2">
        <f t="shared" si="3"/>
        <v>822.22213999999997</v>
      </c>
    </row>
    <row r="233" spans="1:3" x14ac:dyDescent="0.25">
      <c r="A233">
        <v>31</v>
      </c>
      <c r="B233" s="2">
        <v>22.22222</v>
      </c>
      <c r="C233" s="2">
        <f t="shared" si="3"/>
        <v>688.88882000000001</v>
      </c>
    </row>
    <row r="234" spans="1:3" x14ac:dyDescent="0.25">
      <c r="A234">
        <v>64</v>
      </c>
      <c r="B234" s="2">
        <v>22.22222</v>
      </c>
      <c r="C234" s="2">
        <f t="shared" si="3"/>
        <v>1422.22208</v>
      </c>
    </row>
    <row r="235" spans="1:3" x14ac:dyDescent="0.25">
      <c r="A235">
        <v>46</v>
      </c>
      <c r="B235" s="2">
        <v>22.22222</v>
      </c>
      <c r="C235" s="2">
        <f t="shared" si="3"/>
        <v>1022.22212</v>
      </c>
    </row>
    <row r="236" spans="1:3" x14ac:dyDescent="0.25">
      <c r="A236">
        <v>35</v>
      </c>
      <c r="B236" s="2">
        <v>22.22222</v>
      </c>
      <c r="C236" s="2">
        <f t="shared" si="3"/>
        <v>777.77769999999998</v>
      </c>
    </row>
    <row r="237" spans="1:3" x14ac:dyDescent="0.25">
      <c r="A237">
        <v>45</v>
      </c>
      <c r="B237" s="2">
        <v>22.22222</v>
      </c>
      <c r="C237" s="2">
        <f t="shared" si="3"/>
        <v>999.99990000000003</v>
      </c>
    </row>
    <row r="238" spans="1:3" x14ac:dyDescent="0.25">
      <c r="A238">
        <v>26</v>
      </c>
      <c r="B238" s="2">
        <v>22.22222</v>
      </c>
      <c r="C238" s="2">
        <f t="shared" si="3"/>
        <v>577.77772000000004</v>
      </c>
    </row>
    <row r="239" spans="1:3" x14ac:dyDescent="0.25">
      <c r="A239">
        <v>39</v>
      </c>
      <c r="B239" s="2">
        <v>22.22222</v>
      </c>
      <c r="C239" s="2">
        <f t="shared" si="3"/>
        <v>866.66657999999995</v>
      </c>
    </row>
    <row r="240" spans="1:3" x14ac:dyDescent="0.25">
      <c r="A240">
        <v>43</v>
      </c>
      <c r="B240" s="2">
        <v>22.22222</v>
      </c>
      <c r="C240" s="2">
        <f t="shared" si="3"/>
        <v>955.55546000000004</v>
      </c>
    </row>
    <row r="241" spans="1:6" x14ac:dyDescent="0.25">
      <c r="A241">
        <v>37</v>
      </c>
      <c r="B241" s="2">
        <v>22.22222</v>
      </c>
      <c r="C241" s="2">
        <f t="shared" si="3"/>
        <v>822.22213999999997</v>
      </c>
    </row>
    <row r="242" spans="1:6" x14ac:dyDescent="0.25">
      <c r="A242">
        <f>COUNT(A5:A241)</f>
        <v>237</v>
      </c>
      <c r="B242" s="2"/>
      <c r="C242" s="2">
        <f>_xlfn.STDEV.P(C5:C241)</f>
        <v>284.03137736853012</v>
      </c>
    </row>
    <row r="243" spans="1:6" x14ac:dyDescent="0.25">
      <c r="B243" s="2"/>
      <c r="C243" s="2"/>
    </row>
    <row r="244" spans="1:6" x14ac:dyDescent="0.25">
      <c r="A244" s="2" t="s">
        <v>7</v>
      </c>
      <c r="B244" s="2">
        <v>237</v>
      </c>
      <c r="C244" s="2"/>
    </row>
    <row r="245" spans="1:6" x14ac:dyDescent="0.25">
      <c r="A245" s="2" t="s">
        <v>203</v>
      </c>
      <c r="B245" s="2">
        <v>930.71</v>
      </c>
      <c r="C245" s="2"/>
    </row>
    <row r="246" spans="1:6" x14ac:dyDescent="0.25">
      <c r="A246" s="2" t="s">
        <v>10</v>
      </c>
      <c r="B246" s="2">
        <v>866.67</v>
      </c>
      <c r="C246" s="2"/>
    </row>
    <row r="247" spans="1:6" x14ac:dyDescent="0.25">
      <c r="A247" s="2" t="s">
        <v>11</v>
      </c>
      <c r="B247" s="2">
        <v>407.92</v>
      </c>
      <c r="C247" s="2"/>
    </row>
    <row r="248" spans="1:6" x14ac:dyDescent="0.25">
      <c r="B248" s="2"/>
      <c r="C248" s="2"/>
    </row>
    <row r="249" spans="1:6" x14ac:dyDescent="0.25">
      <c r="B249" s="2"/>
      <c r="C249" s="2"/>
    </row>
    <row r="250" spans="1:6" x14ac:dyDescent="0.25">
      <c r="A250">
        <v>14</v>
      </c>
      <c r="B250" s="2">
        <v>22.22222</v>
      </c>
      <c r="C250" s="2">
        <f t="shared" ref="C250:C313" si="4">A250*B250</f>
        <v>311.11108000000002</v>
      </c>
      <c r="E250">
        <v>300</v>
      </c>
      <c r="F250">
        <v>1</v>
      </c>
    </row>
    <row r="251" spans="1:6" x14ac:dyDescent="0.25">
      <c r="A251">
        <v>20</v>
      </c>
      <c r="B251" s="2">
        <v>22.22222</v>
      </c>
      <c r="C251" s="2">
        <f t="shared" si="4"/>
        <v>444.44439999999997</v>
      </c>
      <c r="E251">
        <v>400</v>
      </c>
      <c r="F251">
        <v>2</v>
      </c>
    </row>
    <row r="252" spans="1:6" x14ac:dyDescent="0.25">
      <c r="A252">
        <v>22</v>
      </c>
      <c r="B252" s="2">
        <v>22.22222</v>
      </c>
      <c r="C252" s="2">
        <f t="shared" si="4"/>
        <v>488.88884000000002</v>
      </c>
    </row>
    <row r="253" spans="1:6" x14ac:dyDescent="0.25">
      <c r="A253">
        <v>23</v>
      </c>
      <c r="B253" s="2">
        <v>22.22222</v>
      </c>
      <c r="C253" s="2">
        <f t="shared" si="4"/>
        <v>511.11106000000001</v>
      </c>
    </row>
    <row r="254" spans="1:6" x14ac:dyDescent="0.25">
      <c r="A254">
        <v>23</v>
      </c>
      <c r="B254" s="2">
        <v>22.22222</v>
      </c>
      <c r="C254" s="2">
        <f t="shared" si="4"/>
        <v>511.11106000000001</v>
      </c>
    </row>
    <row r="255" spans="1:6" x14ac:dyDescent="0.25">
      <c r="A255">
        <v>23</v>
      </c>
      <c r="B255" s="2">
        <v>22.22222</v>
      </c>
      <c r="C255" s="2">
        <f t="shared" si="4"/>
        <v>511.11106000000001</v>
      </c>
    </row>
    <row r="256" spans="1:6" x14ac:dyDescent="0.25">
      <c r="A256">
        <v>24</v>
      </c>
      <c r="B256" s="2">
        <v>22.22222</v>
      </c>
      <c r="C256" s="2">
        <f t="shared" si="4"/>
        <v>533.33328000000006</v>
      </c>
    </row>
    <row r="257" spans="1:3" x14ac:dyDescent="0.25">
      <c r="A257">
        <v>24</v>
      </c>
      <c r="B257" s="2">
        <v>22.22222</v>
      </c>
      <c r="C257" s="2">
        <f t="shared" si="4"/>
        <v>533.33328000000006</v>
      </c>
    </row>
    <row r="258" spans="1:3" x14ac:dyDescent="0.25">
      <c r="A258">
        <v>24</v>
      </c>
      <c r="B258" s="2">
        <v>22.22222</v>
      </c>
      <c r="C258" s="2">
        <f t="shared" si="4"/>
        <v>533.33328000000006</v>
      </c>
    </row>
    <row r="259" spans="1:3" x14ac:dyDescent="0.25">
      <c r="A259">
        <v>24</v>
      </c>
      <c r="B259" s="2">
        <v>22.22222</v>
      </c>
      <c r="C259" s="2">
        <f t="shared" si="4"/>
        <v>533.33328000000006</v>
      </c>
    </row>
    <row r="260" spans="1:3" x14ac:dyDescent="0.25">
      <c r="A260">
        <v>24</v>
      </c>
      <c r="B260" s="2">
        <v>22.22222</v>
      </c>
      <c r="C260" s="2">
        <f t="shared" si="4"/>
        <v>533.33328000000006</v>
      </c>
    </row>
    <row r="261" spans="1:3" x14ac:dyDescent="0.25">
      <c r="A261">
        <v>24</v>
      </c>
      <c r="B261" s="2">
        <v>22.22222</v>
      </c>
      <c r="C261" s="2">
        <f t="shared" si="4"/>
        <v>533.33328000000006</v>
      </c>
    </row>
    <row r="262" spans="1:3" x14ac:dyDescent="0.25">
      <c r="A262">
        <v>25</v>
      </c>
      <c r="B262" s="2">
        <v>22.22222</v>
      </c>
      <c r="C262" s="2">
        <f t="shared" si="4"/>
        <v>555.55550000000005</v>
      </c>
    </row>
    <row r="263" spans="1:3" x14ac:dyDescent="0.25">
      <c r="A263">
        <v>25</v>
      </c>
      <c r="B263" s="2">
        <v>22.22222</v>
      </c>
      <c r="C263" s="2">
        <f t="shared" si="4"/>
        <v>555.55550000000005</v>
      </c>
    </row>
    <row r="264" spans="1:3" x14ac:dyDescent="0.25">
      <c r="A264">
        <v>25</v>
      </c>
      <c r="B264" s="2">
        <v>22.22222</v>
      </c>
      <c r="C264" s="2">
        <f t="shared" si="4"/>
        <v>555.55550000000005</v>
      </c>
    </row>
    <row r="265" spans="1:3" x14ac:dyDescent="0.25">
      <c r="A265">
        <v>25</v>
      </c>
      <c r="B265" s="2">
        <v>22.22222</v>
      </c>
      <c r="C265" s="2">
        <f t="shared" si="4"/>
        <v>555.55550000000005</v>
      </c>
    </row>
    <row r="266" spans="1:3" x14ac:dyDescent="0.25">
      <c r="A266">
        <v>25</v>
      </c>
      <c r="B266" s="2">
        <v>22.22222</v>
      </c>
      <c r="C266" s="2">
        <f t="shared" si="4"/>
        <v>555.55550000000005</v>
      </c>
    </row>
    <row r="267" spans="1:3" x14ac:dyDescent="0.25">
      <c r="A267">
        <v>25</v>
      </c>
      <c r="B267" s="2">
        <v>22.22222</v>
      </c>
      <c r="C267" s="2">
        <f t="shared" si="4"/>
        <v>555.55550000000005</v>
      </c>
    </row>
    <row r="268" spans="1:3" x14ac:dyDescent="0.25">
      <c r="A268">
        <v>25</v>
      </c>
      <c r="B268" s="2">
        <v>22.22222</v>
      </c>
      <c r="C268" s="2">
        <f t="shared" si="4"/>
        <v>555.55550000000005</v>
      </c>
    </row>
    <row r="269" spans="1:3" x14ac:dyDescent="0.25">
      <c r="A269">
        <v>25</v>
      </c>
      <c r="B269" s="2">
        <v>22.22222</v>
      </c>
      <c r="C269" s="2">
        <f t="shared" si="4"/>
        <v>555.55550000000005</v>
      </c>
    </row>
    <row r="270" spans="1:3" x14ac:dyDescent="0.25">
      <c r="A270">
        <v>25</v>
      </c>
      <c r="B270" s="2">
        <v>22.22222</v>
      </c>
      <c r="C270" s="2">
        <f t="shared" si="4"/>
        <v>555.55550000000005</v>
      </c>
    </row>
    <row r="271" spans="1:3" x14ac:dyDescent="0.25">
      <c r="A271">
        <v>25</v>
      </c>
      <c r="B271" s="2">
        <v>22.22222</v>
      </c>
      <c r="C271" s="2">
        <f t="shared" si="4"/>
        <v>555.55550000000005</v>
      </c>
    </row>
    <row r="272" spans="1:3" x14ac:dyDescent="0.25">
      <c r="A272">
        <v>25</v>
      </c>
      <c r="B272" s="2">
        <v>22.22222</v>
      </c>
      <c r="C272" s="2">
        <f t="shared" si="4"/>
        <v>555.55550000000005</v>
      </c>
    </row>
    <row r="273" spans="1:3" x14ac:dyDescent="0.25">
      <c r="A273">
        <v>26</v>
      </c>
      <c r="B273" s="2">
        <v>22.22222</v>
      </c>
      <c r="C273" s="2">
        <f t="shared" si="4"/>
        <v>577.77772000000004</v>
      </c>
    </row>
    <row r="274" spans="1:3" x14ac:dyDescent="0.25">
      <c r="A274">
        <v>26</v>
      </c>
      <c r="B274" s="2">
        <v>22.22222</v>
      </c>
      <c r="C274" s="2">
        <f t="shared" si="4"/>
        <v>577.77772000000004</v>
      </c>
    </row>
    <row r="275" spans="1:3" x14ac:dyDescent="0.25">
      <c r="A275">
        <v>26</v>
      </c>
      <c r="B275" s="2">
        <v>22.22222</v>
      </c>
      <c r="C275" s="2">
        <f t="shared" si="4"/>
        <v>577.77772000000004</v>
      </c>
    </row>
    <row r="276" spans="1:3" x14ac:dyDescent="0.25">
      <c r="A276">
        <v>26</v>
      </c>
      <c r="B276" s="2">
        <v>22.22222</v>
      </c>
      <c r="C276" s="2">
        <f t="shared" si="4"/>
        <v>577.77772000000004</v>
      </c>
    </row>
    <row r="277" spans="1:3" x14ac:dyDescent="0.25">
      <c r="A277">
        <v>26</v>
      </c>
      <c r="B277" s="2">
        <v>22.22222</v>
      </c>
      <c r="C277" s="2">
        <f t="shared" si="4"/>
        <v>577.77772000000004</v>
      </c>
    </row>
    <row r="278" spans="1:3" x14ac:dyDescent="0.25">
      <c r="A278">
        <v>26</v>
      </c>
      <c r="B278" s="2">
        <v>22.22222</v>
      </c>
      <c r="C278" s="2">
        <f t="shared" si="4"/>
        <v>577.77772000000004</v>
      </c>
    </row>
    <row r="279" spans="1:3" x14ac:dyDescent="0.25">
      <c r="A279">
        <v>26</v>
      </c>
      <c r="B279" s="2">
        <v>22.22222</v>
      </c>
      <c r="C279" s="2">
        <f t="shared" si="4"/>
        <v>577.77772000000004</v>
      </c>
    </row>
    <row r="280" spans="1:3" x14ac:dyDescent="0.25">
      <c r="A280">
        <v>26</v>
      </c>
      <c r="B280" s="2">
        <v>22.22222</v>
      </c>
      <c r="C280" s="2">
        <f t="shared" si="4"/>
        <v>577.77772000000004</v>
      </c>
    </row>
    <row r="281" spans="1:3" x14ac:dyDescent="0.25">
      <c r="A281">
        <v>26</v>
      </c>
      <c r="B281" s="2">
        <v>22.22222</v>
      </c>
      <c r="C281" s="2">
        <f t="shared" si="4"/>
        <v>577.77772000000004</v>
      </c>
    </row>
    <row r="282" spans="1:3" x14ac:dyDescent="0.25">
      <c r="A282">
        <v>26</v>
      </c>
      <c r="B282" s="2">
        <v>22.22222</v>
      </c>
      <c r="C282" s="2">
        <f t="shared" si="4"/>
        <v>577.77772000000004</v>
      </c>
    </row>
    <row r="283" spans="1:3" x14ac:dyDescent="0.25">
      <c r="A283">
        <v>27</v>
      </c>
      <c r="B283" s="2">
        <v>22.22222</v>
      </c>
      <c r="C283" s="2">
        <f t="shared" si="4"/>
        <v>599.99994000000004</v>
      </c>
    </row>
    <row r="284" spans="1:3" x14ac:dyDescent="0.25">
      <c r="A284">
        <v>27</v>
      </c>
      <c r="B284" s="2">
        <v>22.22222</v>
      </c>
      <c r="C284" s="2">
        <f t="shared" si="4"/>
        <v>599.99994000000004</v>
      </c>
    </row>
    <row r="285" spans="1:3" x14ac:dyDescent="0.25">
      <c r="A285">
        <v>27</v>
      </c>
      <c r="B285" s="2">
        <v>22.22222</v>
      </c>
      <c r="C285" s="2">
        <f t="shared" si="4"/>
        <v>599.99994000000004</v>
      </c>
    </row>
    <row r="286" spans="1:3" x14ac:dyDescent="0.25">
      <c r="A286">
        <v>27</v>
      </c>
      <c r="B286" s="2">
        <v>22.22222</v>
      </c>
      <c r="C286" s="2">
        <f t="shared" si="4"/>
        <v>599.99994000000004</v>
      </c>
    </row>
    <row r="287" spans="1:3" x14ac:dyDescent="0.25">
      <c r="A287">
        <v>27</v>
      </c>
      <c r="B287" s="2">
        <v>22.22222</v>
      </c>
      <c r="C287" s="2">
        <f t="shared" si="4"/>
        <v>599.99994000000004</v>
      </c>
    </row>
    <row r="288" spans="1:3" x14ac:dyDescent="0.25">
      <c r="A288">
        <v>27</v>
      </c>
      <c r="B288" s="2">
        <v>22.22222</v>
      </c>
      <c r="C288" s="2">
        <f t="shared" si="4"/>
        <v>599.99994000000004</v>
      </c>
    </row>
    <row r="289" spans="1:6" x14ac:dyDescent="0.25">
      <c r="A289">
        <v>27</v>
      </c>
      <c r="B289" s="2">
        <v>22.22222</v>
      </c>
      <c r="C289" s="2">
        <f t="shared" si="4"/>
        <v>599.99994000000004</v>
      </c>
    </row>
    <row r="290" spans="1:6" x14ac:dyDescent="0.25">
      <c r="A290">
        <v>27</v>
      </c>
      <c r="B290" s="2">
        <v>22.22222</v>
      </c>
      <c r="C290" s="2">
        <f t="shared" si="4"/>
        <v>599.99994000000004</v>
      </c>
    </row>
    <row r="291" spans="1:6" x14ac:dyDescent="0.25">
      <c r="A291">
        <v>27</v>
      </c>
      <c r="B291" s="2">
        <v>22.22222</v>
      </c>
      <c r="C291" s="2">
        <f t="shared" si="4"/>
        <v>599.99994000000004</v>
      </c>
    </row>
    <row r="292" spans="1:6" x14ac:dyDescent="0.25">
      <c r="A292">
        <v>27</v>
      </c>
      <c r="B292" s="2">
        <v>22.22222</v>
      </c>
      <c r="C292" s="2">
        <f t="shared" si="4"/>
        <v>599.99994000000004</v>
      </c>
      <c r="E292">
        <v>500</v>
      </c>
      <c r="F292">
        <v>40</v>
      </c>
    </row>
    <row r="293" spans="1:6" x14ac:dyDescent="0.25">
      <c r="A293">
        <v>28</v>
      </c>
      <c r="B293" s="2">
        <v>22.22222</v>
      </c>
      <c r="C293" s="2">
        <f t="shared" si="4"/>
        <v>622.22216000000003</v>
      </c>
      <c r="E293" t="s">
        <v>146</v>
      </c>
    </row>
    <row r="294" spans="1:6" x14ac:dyDescent="0.25">
      <c r="A294">
        <v>28</v>
      </c>
      <c r="B294" s="2">
        <v>22.22222</v>
      </c>
      <c r="C294" s="2">
        <f t="shared" si="4"/>
        <v>622.22216000000003</v>
      </c>
      <c r="E294">
        <f>292-252</f>
        <v>40</v>
      </c>
    </row>
    <row r="295" spans="1:6" x14ac:dyDescent="0.25">
      <c r="A295">
        <v>28</v>
      </c>
      <c r="B295" s="2">
        <v>22.22222</v>
      </c>
      <c r="C295" s="2">
        <f t="shared" si="4"/>
        <v>622.22216000000003</v>
      </c>
    </row>
    <row r="296" spans="1:6" x14ac:dyDescent="0.25">
      <c r="A296">
        <v>28</v>
      </c>
      <c r="B296" s="2">
        <v>22.22222</v>
      </c>
      <c r="C296" s="2">
        <f t="shared" si="4"/>
        <v>622.22216000000003</v>
      </c>
    </row>
    <row r="297" spans="1:6" x14ac:dyDescent="0.25">
      <c r="A297">
        <v>28</v>
      </c>
      <c r="B297" s="2">
        <v>22.22222</v>
      </c>
      <c r="C297" s="2">
        <f t="shared" si="4"/>
        <v>622.22216000000003</v>
      </c>
    </row>
    <row r="298" spans="1:6" x14ac:dyDescent="0.25">
      <c r="A298">
        <v>28</v>
      </c>
      <c r="B298" s="2">
        <v>22.22222</v>
      </c>
      <c r="C298" s="2">
        <f t="shared" si="4"/>
        <v>622.22216000000003</v>
      </c>
    </row>
    <row r="299" spans="1:6" x14ac:dyDescent="0.25">
      <c r="A299">
        <v>28</v>
      </c>
      <c r="B299" s="2">
        <v>22.22222</v>
      </c>
      <c r="C299" s="2">
        <f t="shared" si="4"/>
        <v>622.22216000000003</v>
      </c>
    </row>
    <row r="300" spans="1:6" x14ac:dyDescent="0.25">
      <c r="A300">
        <v>29</v>
      </c>
      <c r="B300" s="2">
        <v>22.22222</v>
      </c>
      <c r="C300" s="2">
        <f t="shared" si="4"/>
        <v>644.44438000000002</v>
      </c>
    </row>
    <row r="301" spans="1:6" x14ac:dyDescent="0.25">
      <c r="A301">
        <v>29</v>
      </c>
      <c r="B301" s="2">
        <v>22.22222</v>
      </c>
      <c r="C301" s="2">
        <f t="shared" si="4"/>
        <v>644.44438000000002</v>
      </c>
    </row>
    <row r="302" spans="1:6" x14ac:dyDescent="0.25">
      <c r="A302">
        <v>29</v>
      </c>
      <c r="B302" s="2">
        <v>22.22222</v>
      </c>
      <c r="C302" s="2">
        <f t="shared" si="4"/>
        <v>644.44438000000002</v>
      </c>
    </row>
    <row r="303" spans="1:6" x14ac:dyDescent="0.25">
      <c r="A303">
        <v>29</v>
      </c>
      <c r="B303" s="2">
        <v>22.22222</v>
      </c>
      <c r="C303" s="2">
        <f t="shared" si="4"/>
        <v>644.44438000000002</v>
      </c>
    </row>
    <row r="304" spans="1:6" x14ac:dyDescent="0.25">
      <c r="A304">
        <v>30</v>
      </c>
      <c r="B304" s="2">
        <v>22.22222</v>
      </c>
      <c r="C304" s="2">
        <f t="shared" si="4"/>
        <v>666.66660000000002</v>
      </c>
    </row>
    <row r="305" spans="1:6" x14ac:dyDescent="0.25">
      <c r="A305">
        <v>30</v>
      </c>
      <c r="B305" s="2">
        <v>22.22222</v>
      </c>
      <c r="C305" s="2">
        <f t="shared" si="4"/>
        <v>666.66660000000002</v>
      </c>
    </row>
    <row r="306" spans="1:6" x14ac:dyDescent="0.25">
      <c r="A306">
        <v>30</v>
      </c>
      <c r="B306" s="2">
        <v>22.22222</v>
      </c>
      <c r="C306" s="2">
        <f t="shared" si="4"/>
        <v>666.66660000000002</v>
      </c>
    </row>
    <row r="307" spans="1:6" x14ac:dyDescent="0.25">
      <c r="A307">
        <v>30</v>
      </c>
      <c r="B307" s="2">
        <v>22.22222</v>
      </c>
      <c r="C307" s="2">
        <f t="shared" si="4"/>
        <v>666.66660000000002</v>
      </c>
    </row>
    <row r="308" spans="1:6" x14ac:dyDescent="0.25">
      <c r="A308">
        <v>30</v>
      </c>
      <c r="B308" s="2">
        <v>22.22222</v>
      </c>
      <c r="C308" s="2">
        <f t="shared" si="4"/>
        <v>666.66660000000002</v>
      </c>
    </row>
    <row r="309" spans="1:6" x14ac:dyDescent="0.25">
      <c r="A309">
        <v>31</v>
      </c>
      <c r="B309" s="2">
        <v>22.22222</v>
      </c>
      <c r="C309" s="2">
        <f t="shared" si="4"/>
        <v>688.88882000000001</v>
      </c>
    </row>
    <row r="310" spans="1:6" x14ac:dyDescent="0.25">
      <c r="A310">
        <v>31</v>
      </c>
      <c r="B310" s="2">
        <v>22.22222</v>
      </c>
      <c r="C310" s="2">
        <f t="shared" si="4"/>
        <v>688.88882000000001</v>
      </c>
    </row>
    <row r="311" spans="1:6" x14ac:dyDescent="0.25">
      <c r="A311">
        <v>31</v>
      </c>
      <c r="B311" s="2">
        <v>22.22222</v>
      </c>
      <c r="C311" s="2">
        <f t="shared" si="4"/>
        <v>688.88882000000001</v>
      </c>
    </row>
    <row r="312" spans="1:6" x14ac:dyDescent="0.25">
      <c r="A312">
        <v>31</v>
      </c>
      <c r="B312" s="2">
        <v>22.22222</v>
      </c>
      <c r="C312" s="2">
        <f t="shared" si="4"/>
        <v>688.88882000000001</v>
      </c>
    </row>
    <row r="313" spans="1:6" x14ac:dyDescent="0.25">
      <c r="A313">
        <v>31</v>
      </c>
      <c r="B313" s="2">
        <v>22.22222</v>
      </c>
      <c r="C313" s="2">
        <f t="shared" si="4"/>
        <v>688.88882000000001</v>
      </c>
    </row>
    <row r="314" spans="1:6" x14ac:dyDescent="0.25">
      <c r="A314">
        <v>31</v>
      </c>
      <c r="B314" s="2">
        <v>22.22222</v>
      </c>
      <c r="C314" s="2">
        <f t="shared" ref="C314:C377" si="5">A314*B314</f>
        <v>688.88882000000001</v>
      </c>
    </row>
    <row r="315" spans="1:6" x14ac:dyDescent="0.25">
      <c r="A315">
        <v>31</v>
      </c>
      <c r="B315" s="2">
        <v>22.22222</v>
      </c>
      <c r="C315" s="2">
        <f t="shared" si="5"/>
        <v>688.88882000000001</v>
      </c>
      <c r="E315">
        <v>600</v>
      </c>
      <c r="F315">
        <v>23</v>
      </c>
    </row>
    <row r="316" spans="1:6" x14ac:dyDescent="0.25">
      <c r="A316">
        <v>32</v>
      </c>
      <c r="B316" s="2">
        <v>22.22222</v>
      </c>
      <c r="C316" s="2">
        <f t="shared" si="5"/>
        <v>711.11104</v>
      </c>
      <c r="E316" t="s">
        <v>153</v>
      </c>
    </row>
    <row r="317" spans="1:6" x14ac:dyDescent="0.25">
      <c r="A317">
        <v>32</v>
      </c>
      <c r="B317" s="2">
        <v>22.22222</v>
      </c>
      <c r="C317" s="2">
        <f t="shared" si="5"/>
        <v>711.11104</v>
      </c>
      <c r="E317">
        <f>315-292</f>
        <v>23</v>
      </c>
    </row>
    <row r="318" spans="1:6" x14ac:dyDescent="0.25">
      <c r="A318">
        <v>32</v>
      </c>
      <c r="B318" s="2">
        <v>22.22222</v>
      </c>
      <c r="C318" s="2">
        <f t="shared" si="5"/>
        <v>711.11104</v>
      </c>
    </row>
    <row r="319" spans="1:6" x14ac:dyDescent="0.25">
      <c r="A319">
        <v>32</v>
      </c>
      <c r="B319" s="2">
        <v>22.22222</v>
      </c>
      <c r="C319" s="2">
        <f t="shared" si="5"/>
        <v>711.11104</v>
      </c>
    </row>
    <row r="320" spans="1:6" x14ac:dyDescent="0.25">
      <c r="A320">
        <v>32</v>
      </c>
      <c r="B320" s="2">
        <v>22.22222</v>
      </c>
      <c r="C320" s="2">
        <f t="shared" si="5"/>
        <v>711.11104</v>
      </c>
    </row>
    <row r="321" spans="1:3" x14ac:dyDescent="0.25">
      <c r="A321">
        <v>32</v>
      </c>
      <c r="B321" s="2">
        <v>22.22222</v>
      </c>
      <c r="C321" s="2">
        <f t="shared" si="5"/>
        <v>711.11104</v>
      </c>
    </row>
    <row r="322" spans="1:3" x14ac:dyDescent="0.25">
      <c r="A322">
        <v>32</v>
      </c>
      <c r="B322" s="2">
        <v>22.22222</v>
      </c>
      <c r="C322" s="2">
        <f t="shared" si="5"/>
        <v>711.11104</v>
      </c>
    </row>
    <row r="323" spans="1:3" x14ac:dyDescent="0.25">
      <c r="A323">
        <v>32</v>
      </c>
      <c r="B323" s="2">
        <v>22.22222</v>
      </c>
      <c r="C323" s="2">
        <f t="shared" si="5"/>
        <v>711.11104</v>
      </c>
    </row>
    <row r="324" spans="1:3" x14ac:dyDescent="0.25">
      <c r="A324">
        <v>33</v>
      </c>
      <c r="B324" s="2">
        <v>22.22222</v>
      </c>
      <c r="C324" s="2">
        <f t="shared" si="5"/>
        <v>733.33326</v>
      </c>
    </row>
    <row r="325" spans="1:3" x14ac:dyDescent="0.25">
      <c r="A325">
        <v>33</v>
      </c>
      <c r="B325" s="2">
        <v>22.22222</v>
      </c>
      <c r="C325" s="2">
        <f t="shared" si="5"/>
        <v>733.33326</v>
      </c>
    </row>
    <row r="326" spans="1:3" x14ac:dyDescent="0.25">
      <c r="A326">
        <v>33</v>
      </c>
      <c r="B326" s="2">
        <v>22.22222</v>
      </c>
      <c r="C326" s="2">
        <f t="shared" si="5"/>
        <v>733.33326</v>
      </c>
    </row>
    <row r="327" spans="1:3" x14ac:dyDescent="0.25">
      <c r="A327">
        <v>33</v>
      </c>
      <c r="B327" s="2">
        <v>22.22222</v>
      </c>
      <c r="C327" s="2">
        <f t="shared" si="5"/>
        <v>733.33326</v>
      </c>
    </row>
    <row r="328" spans="1:3" x14ac:dyDescent="0.25">
      <c r="A328">
        <v>33</v>
      </c>
      <c r="B328" s="2">
        <v>22.22222</v>
      </c>
      <c r="C328" s="2">
        <f t="shared" si="5"/>
        <v>733.33326</v>
      </c>
    </row>
    <row r="329" spans="1:3" x14ac:dyDescent="0.25">
      <c r="A329">
        <v>33</v>
      </c>
      <c r="B329" s="2">
        <v>22.22222</v>
      </c>
      <c r="C329" s="2">
        <f t="shared" si="5"/>
        <v>733.33326</v>
      </c>
    </row>
    <row r="330" spans="1:3" x14ac:dyDescent="0.25">
      <c r="A330">
        <v>33</v>
      </c>
      <c r="B330" s="2">
        <v>22.22222</v>
      </c>
      <c r="C330" s="2">
        <f t="shared" si="5"/>
        <v>733.33326</v>
      </c>
    </row>
    <row r="331" spans="1:3" x14ac:dyDescent="0.25">
      <c r="A331">
        <v>33</v>
      </c>
      <c r="B331" s="2">
        <v>22.22222</v>
      </c>
      <c r="C331" s="2">
        <f t="shared" si="5"/>
        <v>733.33326</v>
      </c>
    </row>
    <row r="332" spans="1:3" x14ac:dyDescent="0.25">
      <c r="A332">
        <v>33</v>
      </c>
      <c r="B332" s="2">
        <v>22.22222</v>
      </c>
      <c r="C332" s="2">
        <f t="shared" si="5"/>
        <v>733.33326</v>
      </c>
    </row>
    <row r="333" spans="1:3" x14ac:dyDescent="0.25">
      <c r="A333">
        <v>33</v>
      </c>
      <c r="B333" s="2">
        <v>22.22222</v>
      </c>
      <c r="C333" s="2">
        <f t="shared" si="5"/>
        <v>733.33326</v>
      </c>
    </row>
    <row r="334" spans="1:3" x14ac:dyDescent="0.25">
      <c r="A334">
        <v>34</v>
      </c>
      <c r="B334" s="2">
        <v>22.22222</v>
      </c>
      <c r="C334" s="2">
        <f t="shared" si="5"/>
        <v>755.55547999999999</v>
      </c>
    </row>
    <row r="335" spans="1:3" x14ac:dyDescent="0.25">
      <c r="A335">
        <v>34</v>
      </c>
      <c r="B335" s="2">
        <v>22.22222</v>
      </c>
      <c r="C335" s="2">
        <f t="shared" si="5"/>
        <v>755.55547999999999</v>
      </c>
    </row>
    <row r="336" spans="1:3" x14ac:dyDescent="0.25">
      <c r="A336">
        <v>34</v>
      </c>
      <c r="B336" s="2">
        <v>22.22222</v>
      </c>
      <c r="C336" s="2">
        <f t="shared" si="5"/>
        <v>755.55547999999999</v>
      </c>
    </row>
    <row r="337" spans="1:3" x14ac:dyDescent="0.25">
      <c r="A337">
        <v>34</v>
      </c>
      <c r="B337" s="2">
        <v>22.22222</v>
      </c>
      <c r="C337" s="2">
        <f t="shared" si="5"/>
        <v>755.55547999999999</v>
      </c>
    </row>
    <row r="338" spans="1:3" x14ac:dyDescent="0.25">
      <c r="A338">
        <v>34</v>
      </c>
      <c r="B338" s="2">
        <v>22.22222</v>
      </c>
      <c r="C338" s="2">
        <f t="shared" si="5"/>
        <v>755.55547999999999</v>
      </c>
    </row>
    <row r="339" spans="1:3" x14ac:dyDescent="0.25">
      <c r="A339">
        <v>34</v>
      </c>
      <c r="B339" s="2">
        <v>22.22222</v>
      </c>
      <c r="C339" s="2">
        <f t="shared" si="5"/>
        <v>755.55547999999999</v>
      </c>
    </row>
    <row r="340" spans="1:3" x14ac:dyDescent="0.25">
      <c r="A340">
        <v>34</v>
      </c>
      <c r="B340" s="2">
        <v>22.22222</v>
      </c>
      <c r="C340" s="2">
        <f t="shared" si="5"/>
        <v>755.55547999999999</v>
      </c>
    </row>
    <row r="341" spans="1:3" x14ac:dyDescent="0.25">
      <c r="A341">
        <v>34</v>
      </c>
      <c r="B341" s="2">
        <v>22.22222</v>
      </c>
      <c r="C341" s="2">
        <f t="shared" si="5"/>
        <v>755.55547999999999</v>
      </c>
    </row>
    <row r="342" spans="1:3" x14ac:dyDescent="0.25">
      <c r="A342">
        <v>35</v>
      </c>
      <c r="B342" s="2">
        <v>22.22222</v>
      </c>
      <c r="C342" s="2">
        <f t="shared" si="5"/>
        <v>777.77769999999998</v>
      </c>
    </row>
    <row r="343" spans="1:3" x14ac:dyDescent="0.25">
      <c r="A343">
        <v>35</v>
      </c>
      <c r="B343" s="2">
        <v>22.22222</v>
      </c>
      <c r="C343" s="2">
        <f t="shared" si="5"/>
        <v>777.77769999999998</v>
      </c>
    </row>
    <row r="344" spans="1:3" x14ac:dyDescent="0.25">
      <c r="A344">
        <v>35</v>
      </c>
      <c r="B344" s="2">
        <v>22.22222</v>
      </c>
      <c r="C344" s="2">
        <f t="shared" si="5"/>
        <v>777.77769999999998</v>
      </c>
    </row>
    <row r="345" spans="1:3" x14ac:dyDescent="0.25">
      <c r="A345">
        <v>35</v>
      </c>
      <c r="B345" s="2">
        <v>22.22222</v>
      </c>
      <c r="C345" s="2">
        <f t="shared" si="5"/>
        <v>777.77769999999998</v>
      </c>
    </row>
    <row r="346" spans="1:3" x14ac:dyDescent="0.25">
      <c r="A346">
        <v>35</v>
      </c>
      <c r="B346" s="2">
        <v>22.22222</v>
      </c>
      <c r="C346" s="2">
        <f t="shared" si="5"/>
        <v>777.77769999999998</v>
      </c>
    </row>
    <row r="347" spans="1:3" x14ac:dyDescent="0.25">
      <c r="A347">
        <v>36</v>
      </c>
      <c r="B347" s="2">
        <v>22.22222</v>
      </c>
      <c r="C347" s="2">
        <f t="shared" si="5"/>
        <v>799.99991999999997</v>
      </c>
    </row>
    <row r="348" spans="1:3" x14ac:dyDescent="0.25">
      <c r="A348">
        <v>36</v>
      </c>
      <c r="B348" s="2">
        <v>22.22222</v>
      </c>
      <c r="C348" s="2">
        <f t="shared" si="5"/>
        <v>799.99991999999997</v>
      </c>
    </row>
    <row r="349" spans="1:3" x14ac:dyDescent="0.25">
      <c r="A349">
        <v>36</v>
      </c>
      <c r="B349" s="2">
        <v>22.22222</v>
      </c>
      <c r="C349" s="2">
        <f t="shared" si="5"/>
        <v>799.99991999999997</v>
      </c>
    </row>
    <row r="350" spans="1:3" x14ac:dyDescent="0.25">
      <c r="A350">
        <v>36</v>
      </c>
      <c r="B350" s="2">
        <v>22.22222</v>
      </c>
      <c r="C350" s="2">
        <f t="shared" si="5"/>
        <v>799.99991999999997</v>
      </c>
    </row>
    <row r="351" spans="1:3" x14ac:dyDescent="0.25">
      <c r="A351">
        <v>36</v>
      </c>
      <c r="B351" s="2">
        <v>22.22222</v>
      </c>
      <c r="C351" s="2">
        <f t="shared" si="5"/>
        <v>799.99991999999997</v>
      </c>
    </row>
    <row r="352" spans="1:3" x14ac:dyDescent="0.25">
      <c r="A352">
        <v>36</v>
      </c>
      <c r="B352" s="2">
        <v>22.22222</v>
      </c>
      <c r="C352" s="2">
        <f t="shared" si="5"/>
        <v>799.99991999999997</v>
      </c>
    </row>
    <row r="353" spans="1:6" x14ac:dyDescent="0.25">
      <c r="A353">
        <v>36</v>
      </c>
      <c r="B353" s="2">
        <v>22.22222</v>
      </c>
      <c r="C353" s="2">
        <f t="shared" si="5"/>
        <v>799.99991999999997</v>
      </c>
      <c r="E353">
        <v>700</v>
      </c>
      <c r="F353">
        <v>38</v>
      </c>
    </row>
    <row r="354" spans="1:6" x14ac:dyDescent="0.25">
      <c r="A354">
        <v>37</v>
      </c>
      <c r="B354" s="2">
        <v>22.22222</v>
      </c>
      <c r="C354" s="2">
        <f t="shared" si="5"/>
        <v>822.22213999999997</v>
      </c>
      <c r="E354" t="s">
        <v>154</v>
      </c>
    </row>
    <row r="355" spans="1:6" x14ac:dyDescent="0.25">
      <c r="A355">
        <v>37</v>
      </c>
      <c r="B355" s="2">
        <v>22.22222</v>
      </c>
      <c r="C355" s="2">
        <f t="shared" si="5"/>
        <v>822.22213999999997</v>
      </c>
      <c r="E355">
        <f>353-315</f>
        <v>38</v>
      </c>
    </row>
    <row r="356" spans="1:6" x14ac:dyDescent="0.25">
      <c r="A356">
        <v>37</v>
      </c>
      <c r="B356" s="2">
        <v>22.22222</v>
      </c>
      <c r="C356" s="2">
        <f t="shared" si="5"/>
        <v>822.22213999999997</v>
      </c>
    </row>
    <row r="357" spans="1:6" x14ac:dyDescent="0.25">
      <c r="A357">
        <v>37</v>
      </c>
      <c r="B357" s="2">
        <v>22.22222</v>
      </c>
      <c r="C357" s="2">
        <f t="shared" si="5"/>
        <v>822.22213999999997</v>
      </c>
    </row>
    <row r="358" spans="1:6" x14ac:dyDescent="0.25">
      <c r="A358">
        <v>37</v>
      </c>
      <c r="B358" s="2">
        <v>22.22222</v>
      </c>
      <c r="C358" s="2">
        <f t="shared" si="5"/>
        <v>822.22213999999997</v>
      </c>
    </row>
    <row r="359" spans="1:6" x14ac:dyDescent="0.25">
      <c r="A359">
        <v>37</v>
      </c>
      <c r="B359" s="2">
        <v>22.22222</v>
      </c>
      <c r="C359" s="2">
        <f t="shared" si="5"/>
        <v>822.22213999999997</v>
      </c>
    </row>
    <row r="360" spans="1:6" x14ac:dyDescent="0.25">
      <c r="A360">
        <v>37</v>
      </c>
      <c r="B360" s="2">
        <v>22.22222</v>
      </c>
      <c r="C360" s="2">
        <f t="shared" si="5"/>
        <v>822.22213999999997</v>
      </c>
    </row>
    <row r="361" spans="1:6" x14ac:dyDescent="0.25">
      <c r="A361">
        <v>38</v>
      </c>
      <c r="B361" s="2">
        <v>22.22222</v>
      </c>
      <c r="C361" s="2">
        <f t="shared" si="5"/>
        <v>844.44435999999996</v>
      </c>
    </row>
    <row r="362" spans="1:6" x14ac:dyDescent="0.25">
      <c r="A362">
        <v>38</v>
      </c>
      <c r="B362" s="2">
        <v>22.22222</v>
      </c>
      <c r="C362" s="2">
        <f t="shared" si="5"/>
        <v>844.44435999999996</v>
      </c>
    </row>
    <row r="363" spans="1:6" x14ac:dyDescent="0.25">
      <c r="A363">
        <v>38</v>
      </c>
      <c r="B363" s="2">
        <v>22.22222</v>
      </c>
      <c r="C363" s="2">
        <f t="shared" si="5"/>
        <v>844.44435999999996</v>
      </c>
    </row>
    <row r="364" spans="1:6" x14ac:dyDescent="0.25">
      <c r="A364">
        <v>38</v>
      </c>
      <c r="B364" s="2">
        <v>22.22222</v>
      </c>
      <c r="C364" s="2">
        <f t="shared" si="5"/>
        <v>844.44435999999996</v>
      </c>
    </row>
    <row r="365" spans="1:6" x14ac:dyDescent="0.25">
      <c r="A365">
        <v>38</v>
      </c>
      <c r="B365" s="2">
        <v>22.22222</v>
      </c>
      <c r="C365" s="2">
        <f t="shared" si="5"/>
        <v>844.44435999999996</v>
      </c>
    </row>
    <row r="366" spans="1:6" x14ac:dyDescent="0.25">
      <c r="A366">
        <v>38</v>
      </c>
      <c r="B366" s="2">
        <v>22.22222</v>
      </c>
      <c r="C366" s="2">
        <f t="shared" si="5"/>
        <v>844.44435999999996</v>
      </c>
    </row>
    <row r="367" spans="1:6" x14ac:dyDescent="0.25">
      <c r="A367">
        <v>38</v>
      </c>
      <c r="B367" s="2">
        <v>22.22222</v>
      </c>
      <c r="C367" s="2">
        <f t="shared" si="5"/>
        <v>844.44435999999996</v>
      </c>
    </row>
    <row r="368" spans="1:6" x14ac:dyDescent="0.25">
      <c r="A368">
        <v>39</v>
      </c>
      <c r="B368" s="2">
        <v>22.22222</v>
      </c>
      <c r="C368" s="2">
        <f t="shared" si="5"/>
        <v>866.66657999999995</v>
      </c>
    </row>
    <row r="369" spans="1:6" x14ac:dyDescent="0.25">
      <c r="A369">
        <v>39</v>
      </c>
      <c r="B369" s="2">
        <v>22.22222</v>
      </c>
      <c r="C369" s="2">
        <f t="shared" si="5"/>
        <v>866.66657999999995</v>
      </c>
    </row>
    <row r="370" spans="1:6" x14ac:dyDescent="0.25">
      <c r="A370">
        <v>39</v>
      </c>
      <c r="B370" s="2">
        <v>22.22222</v>
      </c>
      <c r="C370" s="2">
        <f t="shared" si="5"/>
        <v>866.66657999999995</v>
      </c>
    </row>
    <row r="371" spans="1:6" x14ac:dyDescent="0.25">
      <c r="A371">
        <v>39</v>
      </c>
      <c r="B371" s="2">
        <v>22.22222</v>
      </c>
      <c r="C371" s="2">
        <f t="shared" si="5"/>
        <v>866.66657999999995</v>
      </c>
    </row>
    <row r="372" spans="1:6" x14ac:dyDescent="0.25">
      <c r="A372">
        <v>39</v>
      </c>
      <c r="B372" s="2">
        <v>22.22222</v>
      </c>
      <c r="C372" s="2">
        <f t="shared" si="5"/>
        <v>866.66657999999995</v>
      </c>
    </row>
    <row r="373" spans="1:6" x14ac:dyDescent="0.25">
      <c r="A373">
        <v>39</v>
      </c>
      <c r="B373" s="2">
        <v>22.22222</v>
      </c>
      <c r="C373" s="2">
        <f t="shared" si="5"/>
        <v>866.66657999999995</v>
      </c>
    </row>
    <row r="374" spans="1:6" x14ac:dyDescent="0.25">
      <c r="A374">
        <v>39</v>
      </c>
      <c r="B374" s="2">
        <v>22.22222</v>
      </c>
      <c r="C374" s="2">
        <f t="shared" si="5"/>
        <v>866.66657999999995</v>
      </c>
    </row>
    <row r="375" spans="1:6" x14ac:dyDescent="0.25">
      <c r="A375">
        <v>40</v>
      </c>
      <c r="B375" s="2">
        <v>22.22222</v>
      </c>
      <c r="C375" s="2">
        <f t="shared" si="5"/>
        <v>888.88879999999995</v>
      </c>
    </row>
    <row r="376" spans="1:6" x14ac:dyDescent="0.25">
      <c r="A376">
        <v>40</v>
      </c>
      <c r="B376" s="2">
        <v>22.22222</v>
      </c>
      <c r="C376" s="2">
        <f t="shared" si="5"/>
        <v>888.88879999999995</v>
      </c>
    </row>
    <row r="377" spans="1:6" x14ac:dyDescent="0.25">
      <c r="A377">
        <v>40</v>
      </c>
      <c r="B377" s="2">
        <v>22.22222</v>
      </c>
      <c r="C377" s="2">
        <f t="shared" si="5"/>
        <v>888.88879999999995</v>
      </c>
    </row>
    <row r="378" spans="1:6" x14ac:dyDescent="0.25">
      <c r="A378">
        <v>40</v>
      </c>
      <c r="B378" s="2">
        <v>22.22222</v>
      </c>
      <c r="C378" s="2">
        <f t="shared" ref="C378:C441" si="6">A378*B378</f>
        <v>888.88879999999995</v>
      </c>
    </row>
    <row r="379" spans="1:6" x14ac:dyDescent="0.25">
      <c r="A379">
        <v>40</v>
      </c>
      <c r="B379" s="2">
        <v>22.22222</v>
      </c>
      <c r="C379" s="2">
        <f t="shared" si="6"/>
        <v>888.88879999999995</v>
      </c>
    </row>
    <row r="380" spans="1:6" x14ac:dyDescent="0.25">
      <c r="A380">
        <v>40</v>
      </c>
      <c r="B380" s="2">
        <v>22.22222</v>
      </c>
      <c r="C380" s="2">
        <f t="shared" si="6"/>
        <v>888.88879999999995</v>
      </c>
    </row>
    <row r="381" spans="1:6" x14ac:dyDescent="0.25">
      <c r="A381">
        <v>40</v>
      </c>
      <c r="B381" s="2">
        <v>22.22222</v>
      </c>
      <c r="C381" s="2">
        <f t="shared" si="6"/>
        <v>888.88879999999995</v>
      </c>
    </row>
    <row r="382" spans="1:6" x14ac:dyDescent="0.25">
      <c r="A382">
        <v>40</v>
      </c>
      <c r="B382" s="2">
        <v>22.22222</v>
      </c>
      <c r="C382" s="2">
        <f t="shared" si="6"/>
        <v>888.88879999999995</v>
      </c>
      <c r="E382">
        <v>800</v>
      </c>
      <c r="F382">
        <v>29</v>
      </c>
    </row>
    <row r="383" spans="1:6" x14ac:dyDescent="0.25">
      <c r="A383">
        <v>41</v>
      </c>
      <c r="B383" s="2">
        <v>22.22222</v>
      </c>
      <c r="C383" s="2">
        <f t="shared" si="6"/>
        <v>911.11102000000005</v>
      </c>
      <c r="E383" t="s">
        <v>147</v>
      </c>
    </row>
    <row r="384" spans="1:6" x14ac:dyDescent="0.25">
      <c r="A384">
        <v>41</v>
      </c>
      <c r="B384" s="2">
        <v>22.22222</v>
      </c>
      <c r="C384" s="2">
        <f t="shared" si="6"/>
        <v>911.11102000000005</v>
      </c>
      <c r="E384">
        <f>382-353</f>
        <v>29</v>
      </c>
    </row>
    <row r="385" spans="1:3" x14ac:dyDescent="0.25">
      <c r="A385">
        <v>41</v>
      </c>
      <c r="B385" s="2">
        <v>22.22222</v>
      </c>
      <c r="C385" s="2">
        <f t="shared" si="6"/>
        <v>911.11102000000005</v>
      </c>
    </row>
    <row r="386" spans="1:3" x14ac:dyDescent="0.25">
      <c r="A386">
        <v>42</v>
      </c>
      <c r="B386" s="2">
        <v>22.22222</v>
      </c>
      <c r="C386" s="2">
        <f t="shared" si="6"/>
        <v>933.33324000000005</v>
      </c>
    </row>
    <row r="387" spans="1:3" x14ac:dyDescent="0.25">
      <c r="A387">
        <v>42</v>
      </c>
      <c r="B387" s="2">
        <v>22.22222</v>
      </c>
      <c r="C387" s="2">
        <f t="shared" si="6"/>
        <v>933.33324000000005</v>
      </c>
    </row>
    <row r="388" spans="1:3" x14ac:dyDescent="0.25">
      <c r="A388">
        <v>42</v>
      </c>
      <c r="B388" s="2">
        <v>22.22222</v>
      </c>
      <c r="C388" s="2">
        <f t="shared" si="6"/>
        <v>933.33324000000005</v>
      </c>
    </row>
    <row r="389" spans="1:3" x14ac:dyDescent="0.25">
      <c r="A389">
        <v>42</v>
      </c>
      <c r="B389" s="2">
        <v>22.22222</v>
      </c>
      <c r="C389" s="2">
        <f t="shared" si="6"/>
        <v>933.33324000000005</v>
      </c>
    </row>
    <row r="390" spans="1:3" x14ac:dyDescent="0.25">
      <c r="A390">
        <v>42</v>
      </c>
      <c r="B390" s="2">
        <v>22.22222</v>
      </c>
      <c r="C390" s="2">
        <f t="shared" si="6"/>
        <v>933.33324000000005</v>
      </c>
    </row>
    <row r="391" spans="1:3" x14ac:dyDescent="0.25">
      <c r="A391">
        <v>42</v>
      </c>
      <c r="B391" s="2">
        <v>22.22222</v>
      </c>
      <c r="C391" s="2">
        <f t="shared" si="6"/>
        <v>933.33324000000005</v>
      </c>
    </row>
    <row r="392" spans="1:3" x14ac:dyDescent="0.25">
      <c r="A392">
        <v>43</v>
      </c>
      <c r="B392" s="2">
        <v>22.22222</v>
      </c>
      <c r="C392" s="2">
        <f t="shared" si="6"/>
        <v>955.55546000000004</v>
      </c>
    </row>
    <row r="393" spans="1:3" x14ac:dyDescent="0.25">
      <c r="A393">
        <v>43</v>
      </c>
      <c r="B393" s="2">
        <v>22.22222</v>
      </c>
      <c r="C393" s="2">
        <f t="shared" si="6"/>
        <v>955.55546000000004</v>
      </c>
    </row>
    <row r="394" spans="1:3" x14ac:dyDescent="0.25">
      <c r="A394">
        <v>43</v>
      </c>
      <c r="B394" s="2">
        <v>22.22222</v>
      </c>
      <c r="C394" s="2">
        <f t="shared" si="6"/>
        <v>955.55546000000004</v>
      </c>
    </row>
    <row r="395" spans="1:3" x14ac:dyDescent="0.25">
      <c r="A395">
        <v>43</v>
      </c>
      <c r="B395" s="2">
        <v>22.22222</v>
      </c>
      <c r="C395" s="2">
        <f t="shared" si="6"/>
        <v>955.55546000000004</v>
      </c>
    </row>
    <row r="396" spans="1:3" x14ac:dyDescent="0.25">
      <c r="A396">
        <v>43</v>
      </c>
      <c r="B396" s="2">
        <v>22.22222</v>
      </c>
      <c r="C396" s="2">
        <f t="shared" si="6"/>
        <v>955.55546000000004</v>
      </c>
    </row>
    <row r="397" spans="1:3" x14ac:dyDescent="0.25">
      <c r="A397">
        <v>44</v>
      </c>
      <c r="B397" s="2">
        <v>22.22222</v>
      </c>
      <c r="C397" s="2">
        <f t="shared" si="6"/>
        <v>977.77768000000003</v>
      </c>
    </row>
    <row r="398" spans="1:3" x14ac:dyDescent="0.25">
      <c r="A398">
        <v>45</v>
      </c>
      <c r="B398" s="2">
        <v>22.22222</v>
      </c>
      <c r="C398" s="2">
        <f t="shared" si="6"/>
        <v>999.99990000000003</v>
      </c>
    </row>
    <row r="399" spans="1:3" x14ac:dyDescent="0.25">
      <c r="A399">
        <v>45</v>
      </c>
      <c r="B399" s="2">
        <v>22.22222</v>
      </c>
      <c r="C399" s="2">
        <f t="shared" si="6"/>
        <v>999.99990000000003</v>
      </c>
    </row>
    <row r="400" spans="1:3" x14ac:dyDescent="0.25">
      <c r="A400">
        <v>45</v>
      </c>
      <c r="B400" s="2">
        <v>22.22222</v>
      </c>
      <c r="C400" s="2">
        <f t="shared" si="6"/>
        <v>999.99990000000003</v>
      </c>
    </row>
    <row r="401" spans="1:6" x14ac:dyDescent="0.25">
      <c r="A401">
        <v>45</v>
      </c>
      <c r="B401" s="2">
        <v>22.22222</v>
      </c>
      <c r="C401" s="2">
        <f t="shared" si="6"/>
        <v>999.99990000000003</v>
      </c>
    </row>
    <row r="402" spans="1:6" x14ac:dyDescent="0.25">
      <c r="A402">
        <v>45</v>
      </c>
      <c r="B402" s="2">
        <v>22.22222</v>
      </c>
      <c r="C402" s="2">
        <f t="shared" si="6"/>
        <v>999.99990000000003</v>
      </c>
    </row>
    <row r="403" spans="1:6" x14ac:dyDescent="0.25">
      <c r="A403">
        <v>45</v>
      </c>
      <c r="B403" s="2">
        <v>22.22222</v>
      </c>
      <c r="C403" s="2">
        <f t="shared" si="6"/>
        <v>999.99990000000003</v>
      </c>
      <c r="E403">
        <v>900</v>
      </c>
      <c r="F403">
        <v>21</v>
      </c>
    </row>
    <row r="404" spans="1:6" x14ac:dyDescent="0.25">
      <c r="A404">
        <v>46</v>
      </c>
      <c r="B404" s="2">
        <v>22.22222</v>
      </c>
      <c r="C404" s="2">
        <f t="shared" si="6"/>
        <v>1022.22212</v>
      </c>
      <c r="E404" t="s">
        <v>148</v>
      </c>
    </row>
    <row r="405" spans="1:6" x14ac:dyDescent="0.25">
      <c r="A405">
        <v>46</v>
      </c>
      <c r="B405" s="2">
        <v>22.22222</v>
      </c>
      <c r="C405" s="2">
        <f t="shared" si="6"/>
        <v>1022.22212</v>
      </c>
      <c r="E405">
        <f>402-381</f>
        <v>21</v>
      </c>
    </row>
    <row r="406" spans="1:6" x14ac:dyDescent="0.25">
      <c r="A406">
        <v>46</v>
      </c>
      <c r="B406" s="2">
        <v>22.22222</v>
      </c>
      <c r="C406" s="2">
        <f t="shared" si="6"/>
        <v>1022.22212</v>
      </c>
    </row>
    <row r="407" spans="1:6" x14ac:dyDescent="0.25">
      <c r="A407">
        <v>46</v>
      </c>
      <c r="B407" s="2">
        <v>22.22222</v>
      </c>
      <c r="C407" s="2">
        <f t="shared" si="6"/>
        <v>1022.22212</v>
      </c>
    </row>
    <row r="408" spans="1:6" x14ac:dyDescent="0.25">
      <c r="A408">
        <v>46</v>
      </c>
      <c r="B408" s="2">
        <v>22.22222</v>
      </c>
      <c r="C408" s="2">
        <f t="shared" si="6"/>
        <v>1022.22212</v>
      </c>
    </row>
    <row r="409" spans="1:6" x14ac:dyDescent="0.25">
      <c r="A409">
        <v>46</v>
      </c>
      <c r="B409" s="2">
        <v>22.22222</v>
      </c>
      <c r="C409" s="2">
        <f t="shared" si="6"/>
        <v>1022.22212</v>
      </c>
    </row>
    <row r="410" spans="1:6" x14ac:dyDescent="0.25">
      <c r="A410">
        <v>46</v>
      </c>
      <c r="B410" s="2">
        <v>22.22222</v>
      </c>
      <c r="C410" s="2">
        <f t="shared" si="6"/>
        <v>1022.22212</v>
      </c>
    </row>
    <row r="411" spans="1:6" x14ac:dyDescent="0.25">
      <c r="A411">
        <v>46</v>
      </c>
      <c r="B411" s="2">
        <v>22.22222</v>
      </c>
      <c r="C411" s="2">
        <f t="shared" si="6"/>
        <v>1022.22212</v>
      </c>
    </row>
    <row r="412" spans="1:6" x14ac:dyDescent="0.25">
      <c r="A412">
        <v>46</v>
      </c>
      <c r="B412" s="2">
        <v>22.22222</v>
      </c>
      <c r="C412" s="2">
        <f t="shared" si="6"/>
        <v>1022.22212</v>
      </c>
    </row>
    <row r="413" spans="1:6" x14ac:dyDescent="0.25">
      <c r="A413">
        <v>46</v>
      </c>
      <c r="B413" s="2">
        <v>22.22222</v>
      </c>
      <c r="C413" s="2">
        <f t="shared" si="6"/>
        <v>1022.22212</v>
      </c>
    </row>
    <row r="414" spans="1:6" x14ac:dyDescent="0.25">
      <c r="A414">
        <v>47</v>
      </c>
      <c r="B414" s="2">
        <v>22.22222</v>
      </c>
      <c r="C414" s="2">
        <f t="shared" si="6"/>
        <v>1044.44434</v>
      </c>
    </row>
    <row r="415" spans="1:6" x14ac:dyDescent="0.25">
      <c r="A415">
        <v>47</v>
      </c>
      <c r="B415" s="2">
        <v>22.22222</v>
      </c>
      <c r="C415" s="2">
        <f t="shared" si="6"/>
        <v>1044.44434</v>
      </c>
    </row>
    <row r="416" spans="1:6" x14ac:dyDescent="0.25">
      <c r="A416">
        <v>48</v>
      </c>
      <c r="B416" s="2">
        <v>22.22222</v>
      </c>
      <c r="C416" s="2">
        <f t="shared" si="6"/>
        <v>1066.6665600000001</v>
      </c>
    </row>
    <row r="417" spans="1:6" x14ac:dyDescent="0.25">
      <c r="A417">
        <v>48</v>
      </c>
      <c r="B417" s="2">
        <v>22.22222</v>
      </c>
      <c r="C417" s="2">
        <f t="shared" si="6"/>
        <v>1066.6665600000001</v>
      </c>
    </row>
    <row r="418" spans="1:6" x14ac:dyDescent="0.25">
      <c r="A418">
        <v>48</v>
      </c>
      <c r="B418" s="2">
        <v>22.22222</v>
      </c>
      <c r="C418" s="2">
        <f t="shared" si="6"/>
        <v>1066.6665600000001</v>
      </c>
      <c r="E418">
        <v>1000</v>
      </c>
      <c r="F418">
        <v>15</v>
      </c>
    </row>
    <row r="419" spans="1:6" x14ac:dyDescent="0.25">
      <c r="A419">
        <v>50</v>
      </c>
      <c r="B419" s="2">
        <v>22.22222</v>
      </c>
      <c r="C419" s="2">
        <f t="shared" si="6"/>
        <v>1111.1110000000001</v>
      </c>
      <c r="E419" t="s">
        <v>149</v>
      </c>
    </row>
    <row r="420" spans="1:6" x14ac:dyDescent="0.25">
      <c r="A420">
        <v>50</v>
      </c>
      <c r="B420" s="2">
        <v>22.22222</v>
      </c>
      <c r="C420" s="2">
        <f t="shared" si="6"/>
        <v>1111.1110000000001</v>
      </c>
      <c r="E420">
        <f>417-402</f>
        <v>15</v>
      </c>
    </row>
    <row r="421" spans="1:6" x14ac:dyDescent="0.25">
      <c r="A421">
        <v>50</v>
      </c>
      <c r="B421" s="2">
        <v>22.22222</v>
      </c>
      <c r="C421" s="2">
        <f t="shared" si="6"/>
        <v>1111.1110000000001</v>
      </c>
    </row>
    <row r="422" spans="1:6" x14ac:dyDescent="0.25">
      <c r="A422">
        <v>50</v>
      </c>
      <c r="B422" s="2">
        <v>22.22222</v>
      </c>
      <c r="C422" s="2">
        <f t="shared" si="6"/>
        <v>1111.1110000000001</v>
      </c>
    </row>
    <row r="423" spans="1:6" x14ac:dyDescent="0.25">
      <c r="A423">
        <v>50</v>
      </c>
      <c r="B423" s="2">
        <v>22.22222</v>
      </c>
      <c r="C423" s="2">
        <f t="shared" si="6"/>
        <v>1111.1110000000001</v>
      </c>
    </row>
    <row r="424" spans="1:6" x14ac:dyDescent="0.25">
      <c r="A424">
        <v>50</v>
      </c>
      <c r="B424" s="2">
        <v>22.22222</v>
      </c>
      <c r="C424" s="2">
        <f t="shared" si="6"/>
        <v>1111.1110000000001</v>
      </c>
    </row>
    <row r="425" spans="1:6" x14ac:dyDescent="0.25">
      <c r="A425">
        <v>50</v>
      </c>
      <c r="B425" s="2">
        <v>22.22222</v>
      </c>
      <c r="C425" s="2">
        <f t="shared" si="6"/>
        <v>1111.1110000000001</v>
      </c>
    </row>
    <row r="426" spans="1:6" x14ac:dyDescent="0.25">
      <c r="A426">
        <v>51</v>
      </c>
      <c r="B426" s="2">
        <v>22.22222</v>
      </c>
      <c r="C426" s="2">
        <f t="shared" si="6"/>
        <v>1133.33322</v>
      </c>
    </row>
    <row r="427" spans="1:6" x14ac:dyDescent="0.25">
      <c r="A427">
        <v>52</v>
      </c>
      <c r="B427" s="2">
        <v>22.22222</v>
      </c>
      <c r="C427" s="2">
        <f t="shared" si="6"/>
        <v>1155.5554400000001</v>
      </c>
    </row>
    <row r="428" spans="1:6" x14ac:dyDescent="0.25">
      <c r="A428">
        <v>52</v>
      </c>
      <c r="B428" s="2">
        <v>22.22222</v>
      </c>
      <c r="C428" s="2">
        <f t="shared" si="6"/>
        <v>1155.5554400000001</v>
      </c>
    </row>
    <row r="429" spans="1:6" x14ac:dyDescent="0.25">
      <c r="A429">
        <v>52</v>
      </c>
      <c r="B429" s="2">
        <v>22.22222</v>
      </c>
      <c r="C429" s="2">
        <f t="shared" si="6"/>
        <v>1155.5554400000001</v>
      </c>
    </row>
    <row r="430" spans="1:6" x14ac:dyDescent="0.25">
      <c r="A430">
        <v>52</v>
      </c>
      <c r="B430" s="2">
        <v>22.22222</v>
      </c>
      <c r="C430" s="2">
        <f t="shared" si="6"/>
        <v>1155.5554400000001</v>
      </c>
    </row>
    <row r="431" spans="1:6" x14ac:dyDescent="0.25">
      <c r="A431">
        <v>52</v>
      </c>
      <c r="B431" s="2">
        <v>22.22222</v>
      </c>
      <c r="C431" s="2">
        <f t="shared" si="6"/>
        <v>1155.5554400000001</v>
      </c>
    </row>
    <row r="432" spans="1:6" x14ac:dyDescent="0.25">
      <c r="A432">
        <v>53</v>
      </c>
      <c r="B432" s="2">
        <v>22.22222</v>
      </c>
      <c r="C432" s="2">
        <f t="shared" si="6"/>
        <v>1177.77766</v>
      </c>
    </row>
    <row r="433" spans="1:6" x14ac:dyDescent="0.25">
      <c r="A433">
        <v>53</v>
      </c>
      <c r="B433" s="2">
        <v>22.22222</v>
      </c>
      <c r="C433" s="2">
        <f t="shared" si="6"/>
        <v>1177.77766</v>
      </c>
    </row>
    <row r="434" spans="1:6" x14ac:dyDescent="0.25">
      <c r="A434">
        <v>53</v>
      </c>
      <c r="B434" s="2">
        <v>22.22222</v>
      </c>
      <c r="C434" s="2">
        <f t="shared" si="6"/>
        <v>1177.77766</v>
      </c>
    </row>
    <row r="435" spans="1:6" x14ac:dyDescent="0.25">
      <c r="A435">
        <v>53</v>
      </c>
      <c r="B435" s="2">
        <v>22.22222</v>
      </c>
      <c r="C435" s="2">
        <f t="shared" si="6"/>
        <v>1177.77766</v>
      </c>
    </row>
    <row r="436" spans="1:6" x14ac:dyDescent="0.25">
      <c r="A436">
        <v>53</v>
      </c>
      <c r="B436" s="2">
        <v>22.22222</v>
      </c>
      <c r="C436" s="2">
        <f t="shared" si="6"/>
        <v>1177.77766</v>
      </c>
      <c r="E436">
        <v>1100</v>
      </c>
      <c r="F436">
        <v>18</v>
      </c>
    </row>
    <row r="437" spans="1:6" x14ac:dyDescent="0.25">
      <c r="A437">
        <v>55</v>
      </c>
      <c r="B437" s="2">
        <v>22.22222</v>
      </c>
      <c r="C437" s="2">
        <f t="shared" si="6"/>
        <v>1222.2221</v>
      </c>
      <c r="E437" t="s">
        <v>150</v>
      </c>
    </row>
    <row r="438" spans="1:6" x14ac:dyDescent="0.25">
      <c r="A438">
        <v>55</v>
      </c>
      <c r="B438" s="2">
        <v>22.22222</v>
      </c>
      <c r="C438" s="2">
        <f t="shared" si="6"/>
        <v>1222.2221</v>
      </c>
      <c r="E438">
        <f>435-417</f>
        <v>18</v>
      </c>
    </row>
    <row r="439" spans="1:6" x14ac:dyDescent="0.25">
      <c r="A439">
        <v>55</v>
      </c>
      <c r="B439" s="2">
        <v>22.22222</v>
      </c>
      <c r="C439" s="2">
        <f t="shared" si="6"/>
        <v>1222.2221</v>
      </c>
    </row>
    <row r="440" spans="1:6" x14ac:dyDescent="0.25">
      <c r="A440">
        <v>56</v>
      </c>
      <c r="B440" s="2">
        <v>22.22222</v>
      </c>
      <c r="C440" s="2">
        <f t="shared" si="6"/>
        <v>1244.4443200000001</v>
      </c>
    </row>
    <row r="441" spans="1:6" x14ac:dyDescent="0.25">
      <c r="A441">
        <v>56</v>
      </c>
      <c r="B441" s="2">
        <v>22.22222</v>
      </c>
      <c r="C441" s="2">
        <f t="shared" si="6"/>
        <v>1244.4443200000001</v>
      </c>
    </row>
    <row r="442" spans="1:6" x14ac:dyDescent="0.25">
      <c r="A442">
        <v>56</v>
      </c>
      <c r="B442" s="2">
        <v>22.22222</v>
      </c>
      <c r="C442" s="2">
        <f t="shared" ref="C442:C486" si="7">A442*B442</f>
        <v>1244.4443200000001</v>
      </c>
    </row>
    <row r="443" spans="1:6" x14ac:dyDescent="0.25">
      <c r="A443">
        <v>56</v>
      </c>
      <c r="B443" s="2">
        <v>22.22222</v>
      </c>
      <c r="C443" s="2">
        <f t="shared" si="7"/>
        <v>1244.4443200000001</v>
      </c>
    </row>
    <row r="444" spans="1:6" x14ac:dyDescent="0.25">
      <c r="A444">
        <v>56</v>
      </c>
      <c r="B444" s="2">
        <v>22.22222</v>
      </c>
      <c r="C444" s="2">
        <f t="shared" si="7"/>
        <v>1244.4443200000001</v>
      </c>
    </row>
    <row r="445" spans="1:6" x14ac:dyDescent="0.25">
      <c r="A445">
        <v>57</v>
      </c>
      <c r="B445" s="2">
        <v>22.22222</v>
      </c>
      <c r="C445" s="2">
        <f t="shared" si="7"/>
        <v>1266.6665399999999</v>
      </c>
    </row>
    <row r="446" spans="1:6" x14ac:dyDescent="0.25">
      <c r="A446">
        <v>57</v>
      </c>
      <c r="B446" s="2">
        <v>22.22222</v>
      </c>
      <c r="C446" s="2">
        <f t="shared" si="7"/>
        <v>1266.6665399999999</v>
      </c>
    </row>
    <row r="447" spans="1:6" x14ac:dyDescent="0.25">
      <c r="A447">
        <v>57</v>
      </c>
      <c r="B447" s="2">
        <v>22.22222</v>
      </c>
      <c r="C447" s="2">
        <f t="shared" si="7"/>
        <v>1266.6665399999999</v>
      </c>
    </row>
    <row r="448" spans="1:6" x14ac:dyDescent="0.25">
      <c r="A448">
        <v>57</v>
      </c>
      <c r="B448" s="2">
        <v>22.22222</v>
      </c>
      <c r="C448" s="2">
        <f t="shared" si="7"/>
        <v>1266.6665399999999</v>
      </c>
    </row>
    <row r="449" spans="1:6" x14ac:dyDescent="0.25">
      <c r="A449">
        <v>57</v>
      </c>
      <c r="B449" s="2">
        <v>22.22222</v>
      </c>
      <c r="C449" s="2">
        <f t="shared" si="7"/>
        <v>1266.6665399999999</v>
      </c>
    </row>
    <row r="450" spans="1:6" x14ac:dyDescent="0.25">
      <c r="A450">
        <v>57</v>
      </c>
      <c r="B450" s="2">
        <v>22.22222</v>
      </c>
      <c r="C450" s="2">
        <f t="shared" si="7"/>
        <v>1266.6665399999999</v>
      </c>
    </row>
    <row r="451" spans="1:6" x14ac:dyDescent="0.25">
      <c r="A451">
        <v>57</v>
      </c>
      <c r="B451" s="2">
        <v>22.22222</v>
      </c>
      <c r="C451" s="2">
        <f t="shared" si="7"/>
        <v>1266.6665399999999</v>
      </c>
    </row>
    <row r="452" spans="1:6" x14ac:dyDescent="0.25">
      <c r="A452">
        <v>57</v>
      </c>
      <c r="B452" s="2">
        <v>22.22222</v>
      </c>
      <c r="C452" s="2">
        <f t="shared" si="7"/>
        <v>1266.6665399999999</v>
      </c>
    </row>
    <row r="453" spans="1:6" x14ac:dyDescent="0.25">
      <c r="A453">
        <v>58</v>
      </c>
      <c r="B453" s="2">
        <v>22.22222</v>
      </c>
      <c r="C453" s="2">
        <f t="shared" si="7"/>
        <v>1288.88876</v>
      </c>
    </row>
    <row r="454" spans="1:6" x14ac:dyDescent="0.25">
      <c r="A454">
        <v>58</v>
      </c>
      <c r="B454" s="2">
        <v>22.22222</v>
      </c>
      <c r="C454" s="2">
        <f t="shared" si="7"/>
        <v>1288.88876</v>
      </c>
    </row>
    <row r="455" spans="1:6" x14ac:dyDescent="0.25">
      <c r="A455">
        <v>58</v>
      </c>
      <c r="B455" s="2">
        <v>22.22222</v>
      </c>
      <c r="C455" s="2">
        <f t="shared" si="7"/>
        <v>1288.88876</v>
      </c>
      <c r="E455">
        <v>1200</v>
      </c>
      <c r="F455">
        <v>19</v>
      </c>
    </row>
    <row r="456" spans="1:6" x14ac:dyDescent="0.25">
      <c r="A456">
        <v>59</v>
      </c>
      <c r="B456" s="2">
        <v>22.22222</v>
      </c>
      <c r="C456" s="2">
        <f t="shared" si="7"/>
        <v>1311.1109799999999</v>
      </c>
      <c r="E456" t="s">
        <v>151</v>
      </c>
    </row>
    <row r="457" spans="1:6" x14ac:dyDescent="0.25">
      <c r="A457">
        <v>59</v>
      </c>
      <c r="B457" s="2">
        <v>22.22222</v>
      </c>
      <c r="C457" s="2">
        <f t="shared" si="7"/>
        <v>1311.1109799999999</v>
      </c>
      <c r="E457">
        <f>454-435</f>
        <v>19</v>
      </c>
    </row>
    <row r="458" spans="1:6" x14ac:dyDescent="0.25">
      <c r="A458">
        <v>59</v>
      </c>
      <c r="B458" s="2">
        <v>22.22222</v>
      </c>
      <c r="C458" s="2">
        <f t="shared" si="7"/>
        <v>1311.1109799999999</v>
      </c>
    </row>
    <row r="459" spans="1:6" x14ac:dyDescent="0.25">
      <c r="A459">
        <v>60</v>
      </c>
      <c r="B459" s="2">
        <v>22.22222</v>
      </c>
      <c r="C459" s="2">
        <f t="shared" si="7"/>
        <v>1333.3332</v>
      </c>
    </row>
    <row r="460" spans="1:6" x14ac:dyDescent="0.25">
      <c r="A460">
        <v>60</v>
      </c>
      <c r="B460" s="2">
        <v>22.22222</v>
      </c>
      <c r="C460" s="2">
        <f t="shared" si="7"/>
        <v>1333.3332</v>
      </c>
    </row>
    <row r="461" spans="1:6" x14ac:dyDescent="0.25">
      <c r="A461">
        <v>60</v>
      </c>
      <c r="B461" s="2">
        <v>22.22222</v>
      </c>
      <c r="C461" s="2">
        <f t="shared" si="7"/>
        <v>1333.3332</v>
      </c>
    </row>
    <row r="462" spans="1:6" x14ac:dyDescent="0.25">
      <c r="A462">
        <v>60</v>
      </c>
      <c r="B462" s="2">
        <v>22.22222</v>
      </c>
      <c r="C462" s="2">
        <f t="shared" si="7"/>
        <v>1333.3332</v>
      </c>
    </row>
    <row r="463" spans="1:6" x14ac:dyDescent="0.25">
      <c r="A463">
        <v>60</v>
      </c>
      <c r="B463" s="2">
        <v>22.22222</v>
      </c>
      <c r="C463" s="2">
        <f t="shared" si="7"/>
        <v>1333.3332</v>
      </c>
    </row>
    <row r="464" spans="1:6" x14ac:dyDescent="0.25">
      <c r="A464">
        <v>60</v>
      </c>
      <c r="B464" s="2">
        <v>22.22222</v>
      </c>
      <c r="C464" s="2">
        <f t="shared" si="7"/>
        <v>1333.3332</v>
      </c>
    </row>
    <row r="465" spans="1:6" x14ac:dyDescent="0.25">
      <c r="A465">
        <v>61</v>
      </c>
      <c r="B465" s="2">
        <v>22.22222</v>
      </c>
      <c r="C465" s="2">
        <f t="shared" si="7"/>
        <v>1355.5554199999999</v>
      </c>
    </row>
    <row r="466" spans="1:6" x14ac:dyDescent="0.25">
      <c r="A466">
        <v>61</v>
      </c>
      <c r="B466" s="2">
        <v>22.22222</v>
      </c>
      <c r="C466" s="2">
        <f t="shared" si="7"/>
        <v>1355.5554199999999</v>
      </c>
    </row>
    <row r="467" spans="1:6" x14ac:dyDescent="0.25">
      <c r="A467">
        <v>62</v>
      </c>
      <c r="B467" s="2">
        <v>22.22222</v>
      </c>
      <c r="C467" s="2">
        <f t="shared" si="7"/>
        <v>1377.77764</v>
      </c>
    </row>
    <row r="468" spans="1:6" x14ac:dyDescent="0.25">
      <c r="A468">
        <v>62</v>
      </c>
      <c r="B468" s="2">
        <v>22.22222</v>
      </c>
      <c r="C468" s="2">
        <f t="shared" si="7"/>
        <v>1377.77764</v>
      </c>
    </row>
    <row r="469" spans="1:6" x14ac:dyDescent="0.25">
      <c r="A469">
        <v>62</v>
      </c>
      <c r="B469" s="2">
        <v>22.22222</v>
      </c>
      <c r="C469" s="2">
        <f t="shared" si="7"/>
        <v>1377.77764</v>
      </c>
    </row>
    <row r="470" spans="1:6" x14ac:dyDescent="0.25">
      <c r="A470">
        <v>62</v>
      </c>
      <c r="B470" s="2">
        <v>22.22222</v>
      </c>
      <c r="C470" s="2">
        <f t="shared" si="7"/>
        <v>1377.77764</v>
      </c>
    </row>
    <row r="471" spans="1:6" x14ac:dyDescent="0.25">
      <c r="A471">
        <v>63</v>
      </c>
      <c r="B471" s="2">
        <v>22.22222</v>
      </c>
      <c r="C471" s="2">
        <f t="shared" si="7"/>
        <v>1399.9998599999999</v>
      </c>
    </row>
    <row r="472" spans="1:6" x14ac:dyDescent="0.25">
      <c r="A472">
        <v>63</v>
      </c>
      <c r="B472" s="2">
        <v>22.22222</v>
      </c>
      <c r="C472" s="2">
        <f t="shared" si="7"/>
        <v>1399.9998599999999</v>
      </c>
    </row>
    <row r="473" spans="1:6" x14ac:dyDescent="0.25">
      <c r="A473">
        <v>63</v>
      </c>
      <c r="B473" s="2">
        <v>22.22222</v>
      </c>
      <c r="C473" s="2">
        <f t="shared" si="7"/>
        <v>1399.9998599999999</v>
      </c>
      <c r="E473">
        <v>1300</v>
      </c>
      <c r="F473">
        <v>18</v>
      </c>
    </row>
    <row r="474" spans="1:6" x14ac:dyDescent="0.25">
      <c r="A474">
        <v>64</v>
      </c>
      <c r="B474" s="2">
        <v>22.22222</v>
      </c>
      <c r="C474" s="2">
        <f t="shared" si="7"/>
        <v>1422.22208</v>
      </c>
      <c r="E474" t="s">
        <v>152</v>
      </c>
    </row>
    <row r="475" spans="1:6" x14ac:dyDescent="0.25">
      <c r="A475">
        <v>64</v>
      </c>
      <c r="B475" s="2">
        <v>22.22222</v>
      </c>
      <c r="C475" s="2">
        <f t="shared" si="7"/>
        <v>1422.22208</v>
      </c>
      <c r="E475">
        <f>472-454</f>
        <v>18</v>
      </c>
    </row>
    <row r="476" spans="1:6" x14ac:dyDescent="0.25">
      <c r="A476">
        <v>64</v>
      </c>
      <c r="B476" s="2">
        <v>22.22222</v>
      </c>
      <c r="C476" s="2">
        <f t="shared" si="7"/>
        <v>1422.22208</v>
      </c>
    </row>
    <row r="477" spans="1:6" x14ac:dyDescent="0.25">
      <c r="A477">
        <v>64</v>
      </c>
      <c r="B477" s="2">
        <v>22.22222</v>
      </c>
      <c r="C477" s="2">
        <f t="shared" si="7"/>
        <v>1422.22208</v>
      </c>
    </row>
    <row r="478" spans="1:6" x14ac:dyDescent="0.25">
      <c r="A478">
        <v>64</v>
      </c>
      <c r="B478" s="2">
        <v>22.22222</v>
      </c>
      <c r="C478" s="2">
        <f t="shared" si="7"/>
        <v>1422.22208</v>
      </c>
    </row>
    <row r="479" spans="1:6" x14ac:dyDescent="0.25">
      <c r="A479">
        <v>64</v>
      </c>
      <c r="B479" s="2">
        <v>22.22222</v>
      </c>
      <c r="C479" s="2">
        <f t="shared" si="7"/>
        <v>1422.22208</v>
      </c>
    </row>
    <row r="480" spans="1:6" x14ac:dyDescent="0.25">
      <c r="A480">
        <v>65</v>
      </c>
      <c r="B480" s="2">
        <v>22.22222</v>
      </c>
      <c r="C480" s="2">
        <f t="shared" si="7"/>
        <v>1444.4443000000001</v>
      </c>
    </row>
    <row r="481" spans="1:6" x14ac:dyDescent="0.25">
      <c r="A481">
        <v>65</v>
      </c>
      <c r="B481" s="2">
        <v>22.22222</v>
      </c>
      <c r="C481" s="2">
        <f t="shared" si="7"/>
        <v>1444.4443000000001</v>
      </c>
    </row>
    <row r="482" spans="1:6" x14ac:dyDescent="0.25">
      <c r="A482">
        <v>66</v>
      </c>
      <c r="B482" s="2">
        <v>22.22222</v>
      </c>
      <c r="C482" s="2">
        <f t="shared" si="7"/>
        <v>1466.66652</v>
      </c>
    </row>
    <row r="483" spans="1:6" x14ac:dyDescent="0.25">
      <c r="A483">
        <v>66</v>
      </c>
      <c r="B483" s="2">
        <v>22.22222</v>
      </c>
      <c r="C483" s="2">
        <f t="shared" si="7"/>
        <v>1466.66652</v>
      </c>
    </row>
    <row r="484" spans="1:6" x14ac:dyDescent="0.25">
      <c r="A484">
        <v>66</v>
      </c>
      <c r="B484" s="2">
        <v>22.22222</v>
      </c>
      <c r="C484" s="2">
        <f t="shared" si="7"/>
        <v>1466.66652</v>
      </c>
      <c r="E484">
        <v>1400</v>
      </c>
      <c r="F484">
        <v>11</v>
      </c>
    </row>
    <row r="485" spans="1:6" x14ac:dyDescent="0.25">
      <c r="A485">
        <v>68</v>
      </c>
      <c r="B485" s="2">
        <v>22.22222</v>
      </c>
      <c r="C485" s="2">
        <f t="shared" si="7"/>
        <v>1511.11096</v>
      </c>
      <c r="E485">
        <v>1500</v>
      </c>
      <c r="F485">
        <v>2</v>
      </c>
    </row>
    <row r="486" spans="1:6" x14ac:dyDescent="0.25">
      <c r="A486">
        <v>70</v>
      </c>
      <c r="B486" s="2">
        <v>22.22222</v>
      </c>
      <c r="C486" s="2">
        <f t="shared" si="7"/>
        <v>1555.5554</v>
      </c>
    </row>
    <row r="489" spans="1:6" x14ac:dyDescent="0.25">
      <c r="A489" t="s">
        <v>30</v>
      </c>
      <c r="B489" t="s">
        <v>7</v>
      </c>
    </row>
    <row r="491" spans="1:6" x14ac:dyDescent="0.25">
      <c r="A491">
        <v>300</v>
      </c>
      <c r="B491">
        <v>1</v>
      </c>
    </row>
    <row r="492" spans="1:6" x14ac:dyDescent="0.25">
      <c r="A492">
        <v>400</v>
      </c>
      <c r="B492">
        <v>2</v>
      </c>
    </row>
    <row r="493" spans="1:6" x14ac:dyDescent="0.25">
      <c r="A493">
        <v>500</v>
      </c>
      <c r="B493">
        <v>40</v>
      </c>
    </row>
    <row r="494" spans="1:6" x14ac:dyDescent="0.25">
      <c r="A494">
        <v>600</v>
      </c>
      <c r="B494">
        <v>23</v>
      </c>
    </row>
    <row r="495" spans="1:6" x14ac:dyDescent="0.25">
      <c r="A495">
        <v>700</v>
      </c>
      <c r="B495">
        <v>38</v>
      </c>
    </row>
    <row r="496" spans="1:6" x14ac:dyDescent="0.25">
      <c r="A496">
        <v>800</v>
      </c>
      <c r="B496">
        <v>29</v>
      </c>
    </row>
    <row r="497" spans="1:2" x14ac:dyDescent="0.25">
      <c r="A497">
        <v>900</v>
      </c>
      <c r="B497">
        <v>21</v>
      </c>
    </row>
    <row r="498" spans="1:2" x14ac:dyDescent="0.25">
      <c r="A498">
        <v>1000</v>
      </c>
      <c r="B498">
        <v>15</v>
      </c>
    </row>
    <row r="499" spans="1:2" x14ac:dyDescent="0.25">
      <c r="A499">
        <v>1100</v>
      </c>
      <c r="B499">
        <v>18</v>
      </c>
    </row>
    <row r="500" spans="1:2" x14ac:dyDescent="0.25">
      <c r="A500">
        <v>1200</v>
      </c>
      <c r="B500">
        <v>19</v>
      </c>
    </row>
    <row r="501" spans="1:2" x14ac:dyDescent="0.25">
      <c r="A501">
        <v>1300</v>
      </c>
      <c r="B501">
        <v>18</v>
      </c>
    </row>
    <row r="502" spans="1:2" x14ac:dyDescent="0.25">
      <c r="A502">
        <v>1400</v>
      </c>
      <c r="B502">
        <v>11</v>
      </c>
    </row>
    <row r="503" spans="1:2" x14ac:dyDescent="0.25">
      <c r="A503">
        <v>1500</v>
      </c>
      <c r="B503">
        <v>2</v>
      </c>
    </row>
    <row r="504" spans="1:2" x14ac:dyDescent="0.25">
      <c r="B504">
        <f>SUM(B491:B503)</f>
        <v>237</v>
      </c>
    </row>
  </sheetData>
  <sortState xmlns:xlrd2="http://schemas.microsoft.com/office/spreadsheetml/2017/richdata2" ref="A250:C486">
    <sortCondition ref="A250:A486"/>
  </sortState>
  <pageMargins left="0.7" right="0.7" top="0.78740157499999996" bottom="0.78740157499999996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7E21C-B935-4C39-AF51-74348E6AF9F7}">
  <dimension ref="A1:F383"/>
  <sheetViews>
    <sheetView topLeftCell="A367" workbookViewId="0">
      <selection activeCell="J191" sqref="J191"/>
    </sheetView>
  </sheetViews>
  <sheetFormatPr baseColWidth="10" defaultRowHeight="15" x14ac:dyDescent="0.25"/>
  <sheetData>
    <row r="1" spans="1:4" x14ac:dyDescent="0.25">
      <c r="A1" t="s">
        <v>0</v>
      </c>
      <c r="C1" t="s">
        <v>1</v>
      </c>
      <c r="D1" t="s">
        <v>2</v>
      </c>
    </row>
    <row r="2" spans="1:4" x14ac:dyDescent="0.25">
      <c r="A2" s="1">
        <v>46046</v>
      </c>
      <c r="B2" t="s">
        <v>3</v>
      </c>
      <c r="D2" t="s">
        <v>85</v>
      </c>
    </row>
    <row r="3" spans="1:4" x14ac:dyDescent="0.25">
      <c r="A3" t="s">
        <v>6</v>
      </c>
      <c r="D3" t="s">
        <v>121</v>
      </c>
    </row>
    <row r="5" spans="1:4" x14ac:dyDescent="0.25">
      <c r="A5">
        <v>40</v>
      </c>
      <c r="B5" s="2">
        <v>22.22222</v>
      </c>
      <c r="C5" s="2">
        <f t="shared" ref="C5:C68" si="0">A5*B5</f>
        <v>888.88879999999995</v>
      </c>
    </row>
    <row r="6" spans="1:4" x14ac:dyDescent="0.25">
      <c r="A6">
        <v>41</v>
      </c>
      <c r="B6" s="2">
        <v>22.22222</v>
      </c>
      <c r="C6" s="2">
        <f t="shared" si="0"/>
        <v>911.11102000000005</v>
      </c>
    </row>
    <row r="7" spans="1:4" x14ac:dyDescent="0.25">
      <c r="A7">
        <v>62</v>
      </c>
      <c r="B7" s="2">
        <v>22.22222</v>
      </c>
      <c r="C7" s="2">
        <f t="shared" si="0"/>
        <v>1377.77764</v>
      </c>
    </row>
    <row r="8" spans="1:4" x14ac:dyDescent="0.25">
      <c r="A8">
        <v>32</v>
      </c>
      <c r="B8" s="2">
        <v>22.22222</v>
      </c>
      <c r="C8" s="2">
        <f t="shared" si="0"/>
        <v>711.11104</v>
      </c>
    </row>
    <row r="9" spans="1:4" x14ac:dyDescent="0.25">
      <c r="A9">
        <v>41</v>
      </c>
      <c r="B9" s="2">
        <v>22.22222</v>
      </c>
      <c r="C9" s="2">
        <f t="shared" si="0"/>
        <v>911.11102000000005</v>
      </c>
    </row>
    <row r="10" spans="1:4" x14ac:dyDescent="0.25">
      <c r="A10">
        <v>25</v>
      </c>
      <c r="B10" s="2">
        <v>22.22222</v>
      </c>
      <c r="C10" s="2">
        <f t="shared" si="0"/>
        <v>555.55550000000005</v>
      </c>
    </row>
    <row r="11" spans="1:4" x14ac:dyDescent="0.25">
      <c r="A11">
        <v>25</v>
      </c>
      <c r="B11" s="2">
        <v>22.22222</v>
      </c>
      <c r="C11" s="2">
        <f t="shared" si="0"/>
        <v>555.55550000000005</v>
      </c>
    </row>
    <row r="12" spans="1:4" x14ac:dyDescent="0.25">
      <c r="A12">
        <v>44</v>
      </c>
      <c r="B12" s="2">
        <v>22.22222</v>
      </c>
      <c r="C12" s="2">
        <f t="shared" si="0"/>
        <v>977.77768000000003</v>
      </c>
    </row>
    <row r="13" spans="1:4" x14ac:dyDescent="0.25">
      <c r="A13">
        <v>26</v>
      </c>
      <c r="B13" s="2">
        <v>22.22222</v>
      </c>
      <c r="C13" s="2">
        <f t="shared" si="0"/>
        <v>577.77772000000004</v>
      </c>
    </row>
    <row r="14" spans="1:4" x14ac:dyDescent="0.25">
      <c r="A14">
        <v>44</v>
      </c>
      <c r="B14" s="2">
        <v>22.22222</v>
      </c>
      <c r="C14" s="2">
        <f t="shared" si="0"/>
        <v>977.77768000000003</v>
      </c>
    </row>
    <row r="15" spans="1:4" x14ac:dyDescent="0.25">
      <c r="A15">
        <v>42</v>
      </c>
      <c r="B15" s="2">
        <v>22.22222</v>
      </c>
      <c r="C15" s="2">
        <f t="shared" si="0"/>
        <v>933.33324000000005</v>
      </c>
    </row>
    <row r="16" spans="1:4" x14ac:dyDescent="0.25">
      <c r="A16">
        <v>35</v>
      </c>
      <c r="B16" s="2">
        <v>22.22222</v>
      </c>
      <c r="C16" s="2">
        <f t="shared" si="0"/>
        <v>777.77769999999998</v>
      </c>
    </row>
    <row r="17" spans="1:3" x14ac:dyDescent="0.25">
      <c r="A17">
        <v>49</v>
      </c>
      <c r="B17" s="2">
        <v>22.22222</v>
      </c>
      <c r="C17" s="2">
        <f t="shared" si="0"/>
        <v>1088.88878</v>
      </c>
    </row>
    <row r="18" spans="1:3" x14ac:dyDescent="0.25">
      <c r="A18">
        <v>35</v>
      </c>
      <c r="B18" s="2">
        <v>22.22222</v>
      </c>
      <c r="C18" s="2">
        <f t="shared" si="0"/>
        <v>777.77769999999998</v>
      </c>
    </row>
    <row r="19" spans="1:3" x14ac:dyDescent="0.25">
      <c r="A19">
        <v>25</v>
      </c>
      <c r="B19" s="2">
        <v>22.22222</v>
      </c>
      <c r="C19" s="2">
        <f t="shared" si="0"/>
        <v>555.55550000000005</v>
      </c>
    </row>
    <row r="20" spans="1:3" x14ac:dyDescent="0.25">
      <c r="A20">
        <v>37</v>
      </c>
      <c r="B20" s="2">
        <v>22.22222</v>
      </c>
      <c r="C20" s="2">
        <f t="shared" si="0"/>
        <v>822.22213999999997</v>
      </c>
    </row>
    <row r="21" spans="1:3" x14ac:dyDescent="0.25">
      <c r="A21">
        <v>33</v>
      </c>
      <c r="B21" s="2">
        <v>22.22222</v>
      </c>
      <c r="C21" s="2">
        <f t="shared" si="0"/>
        <v>733.33326</v>
      </c>
    </row>
    <row r="22" spans="1:3" x14ac:dyDescent="0.25">
      <c r="A22">
        <v>64</v>
      </c>
      <c r="B22" s="2">
        <v>22.22222</v>
      </c>
      <c r="C22" s="2">
        <f t="shared" si="0"/>
        <v>1422.22208</v>
      </c>
    </row>
    <row r="23" spans="1:3" x14ac:dyDescent="0.25">
      <c r="A23">
        <v>61</v>
      </c>
      <c r="B23" s="2">
        <v>22.22222</v>
      </c>
      <c r="C23" s="2">
        <f t="shared" si="0"/>
        <v>1355.5554199999999</v>
      </c>
    </row>
    <row r="24" spans="1:3" x14ac:dyDescent="0.25">
      <c r="A24">
        <v>62</v>
      </c>
      <c r="B24" s="2">
        <v>22.22222</v>
      </c>
      <c r="C24" s="2">
        <f t="shared" si="0"/>
        <v>1377.77764</v>
      </c>
    </row>
    <row r="25" spans="1:3" x14ac:dyDescent="0.25">
      <c r="A25">
        <v>57</v>
      </c>
      <c r="B25" s="2">
        <v>22.22222</v>
      </c>
      <c r="C25" s="2">
        <f t="shared" si="0"/>
        <v>1266.6665399999999</v>
      </c>
    </row>
    <row r="26" spans="1:3" x14ac:dyDescent="0.25">
      <c r="A26">
        <v>37</v>
      </c>
      <c r="B26" s="2">
        <v>22.22222</v>
      </c>
      <c r="C26" s="2">
        <f t="shared" si="0"/>
        <v>822.22213999999997</v>
      </c>
    </row>
    <row r="27" spans="1:3" x14ac:dyDescent="0.25">
      <c r="A27">
        <v>61</v>
      </c>
      <c r="B27" s="2">
        <v>22.22222</v>
      </c>
      <c r="C27" s="2">
        <f t="shared" si="0"/>
        <v>1355.5554199999999</v>
      </c>
    </row>
    <row r="28" spans="1:3" x14ac:dyDescent="0.25">
      <c r="A28">
        <v>34</v>
      </c>
      <c r="B28" s="2">
        <v>22.22222</v>
      </c>
      <c r="C28" s="2">
        <f t="shared" si="0"/>
        <v>755.55547999999999</v>
      </c>
    </row>
    <row r="29" spans="1:3" x14ac:dyDescent="0.25">
      <c r="A29">
        <v>31</v>
      </c>
      <c r="B29" s="2">
        <v>22.22222</v>
      </c>
      <c r="C29" s="2">
        <f t="shared" si="0"/>
        <v>688.88882000000001</v>
      </c>
    </row>
    <row r="30" spans="1:3" x14ac:dyDescent="0.25">
      <c r="A30">
        <v>55</v>
      </c>
      <c r="B30" s="2">
        <v>22.22222</v>
      </c>
      <c r="C30" s="2">
        <f t="shared" si="0"/>
        <v>1222.2221</v>
      </c>
    </row>
    <row r="31" spans="1:3" x14ac:dyDescent="0.25">
      <c r="A31">
        <v>41</v>
      </c>
      <c r="B31" s="2">
        <v>22.22222</v>
      </c>
      <c r="C31" s="2">
        <f t="shared" si="0"/>
        <v>911.11102000000005</v>
      </c>
    </row>
    <row r="32" spans="1:3" x14ac:dyDescent="0.25">
      <c r="A32">
        <v>32</v>
      </c>
      <c r="B32" s="2">
        <v>22.22222</v>
      </c>
      <c r="C32" s="2">
        <f t="shared" si="0"/>
        <v>711.11104</v>
      </c>
    </row>
    <row r="33" spans="1:3" x14ac:dyDescent="0.25">
      <c r="A33">
        <v>27</v>
      </c>
      <c r="B33" s="2">
        <v>22.22222</v>
      </c>
      <c r="C33" s="2">
        <f t="shared" si="0"/>
        <v>599.99994000000004</v>
      </c>
    </row>
    <row r="34" spans="1:3" x14ac:dyDescent="0.25">
      <c r="A34">
        <v>38</v>
      </c>
      <c r="B34" s="2">
        <v>22.22222</v>
      </c>
      <c r="C34" s="2">
        <f t="shared" si="0"/>
        <v>844.44435999999996</v>
      </c>
    </row>
    <row r="35" spans="1:3" x14ac:dyDescent="0.25">
      <c r="A35">
        <v>37</v>
      </c>
      <c r="B35" s="2">
        <v>22.22222</v>
      </c>
      <c r="C35" s="2">
        <f t="shared" si="0"/>
        <v>822.22213999999997</v>
      </c>
    </row>
    <row r="36" spans="1:3" x14ac:dyDescent="0.25">
      <c r="A36">
        <v>43</v>
      </c>
      <c r="B36" s="2">
        <v>22.22222</v>
      </c>
      <c r="C36" s="2">
        <f t="shared" si="0"/>
        <v>955.55546000000004</v>
      </c>
    </row>
    <row r="37" spans="1:3" x14ac:dyDescent="0.25">
      <c r="A37">
        <v>52</v>
      </c>
      <c r="B37" s="2">
        <v>22.22222</v>
      </c>
      <c r="C37" s="2">
        <f t="shared" si="0"/>
        <v>1155.5554400000001</v>
      </c>
    </row>
    <row r="38" spans="1:3" x14ac:dyDescent="0.25">
      <c r="A38">
        <v>36</v>
      </c>
      <c r="B38" s="2">
        <v>22.22222</v>
      </c>
      <c r="C38" s="2">
        <f t="shared" si="0"/>
        <v>799.99991999999997</v>
      </c>
    </row>
    <row r="39" spans="1:3" x14ac:dyDescent="0.25">
      <c r="A39">
        <v>32</v>
      </c>
      <c r="B39" s="2">
        <v>22.22222</v>
      </c>
      <c r="C39" s="2">
        <f t="shared" si="0"/>
        <v>711.11104</v>
      </c>
    </row>
    <row r="40" spans="1:3" x14ac:dyDescent="0.25">
      <c r="A40">
        <v>27</v>
      </c>
      <c r="B40" s="2">
        <v>22.22222</v>
      </c>
      <c r="C40" s="2">
        <f t="shared" si="0"/>
        <v>599.99994000000004</v>
      </c>
    </row>
    <row r="41" spans="1:3" x14ac:dyDescent="0.25">
      <c r="A41">
        <v>62</v>
      </c>
      <c r="B41" s="2">
        <v>22.22222</v>
      </c>
      <c r="C41" s="2">
        <f t="shared" si="0"/>
        <v>1377.77764</v>
      </c>
    </row>
    <row r="42" spans="1:3" x14ac:dyDescent="0.25">
      <c r="A42">
        <v>34</v>
      </c>
      <c r="B42" s="2">
        <v>22.22222</v>
      </c>
      <c r="C42" s="2">
        <f t="shared" si="0"/>
        <v>755.55547999999999</v>
      </c>
    </row>
    <row r="43" spans="1:3" x14ac:dyDescent="0.25">
      <c r="A43">
        <v>36</v>
      </c>
      <c r="B43" s="2">
        <v>22.22222</v>
      </c>
      <c r="C43" s="2">
        <f t="shared" si="0"/>
        <v>799.99991999999997</v>
      </c>
    </row>
    <row r="44" spans="1:3" x14ac:dyDescent="0.25">
      <c r="A44">
        <v>55</v>
      </c>
      <c r="B44" s="2">
        <v>22.22222</v>
      </c>
      <c r="C44" s="2">
        <f t="shared" si="0"/>
        <v>1222.2221</v>
      </c>
    </row>
    <row r="45" spans="1:3" x14ac:dyDescent="0.25">
      <c r="A45">
        <v>34</v>
      </c>
      <c r="B45" s="2">
        <v>22.22222</v>
      </c>
      <c r="C45" s="2">
        <f t="shared" si="0"/>
        <v>755.55547999999999</v>
      </c>
    </row>
    <row r="46" spans="1:3" x14ac:dyDescent="0.25">
      <c r="A46">
        <v>37</v>
      </c>
      <c r="B46" s="2">
        <v>22.22222</v>
      </c>
      <c r="C46" s="2">
        <f t="shared" si="0"/>
        <v>822.22213999999997</v>
      </c>
    </row>
    <row r="47" spans="1:3" x14ac:dyDescent="0.25">
      <c r="A47">
        <v>55</v>
      </c>
      <c r="B47" s="2">
        <v>22.22222</v>
      </c>
      <c r="C47" s="2">
        <f t="shared" si="0"/>
        <v>1222.2221</v>
      </c>
    </row>
    <row r="48" spans="1:3" x14ac:dyDescent="0.25">
      <c r="A48">
        <v>57</v>
      </c>
      <c r="B48" s="2">
        <v>22.22222</v>
      </c>
      <c r="C48" s="2">
        <f t="shared" si="0"/>
        <v>1266.6665399999999</v>
      </c>
    </row>
    <row r="49" spans="1:3" x14ac:dyDescent="0.25">
      <c r="A49">
        <v>48</v>
      </c>
      <c r="B49" s="2">
        <v>22.22222</v>
      </c>
      <c r="C49" s="2">
        <f t="shared" si="0"/>
        <v>1066.6665600000001</v>
      </c>
    </row>
    <row r="50" spans="1:3" x14ac:dyDescent="0.25">
      <c r="A50">
        <v>30</v>
      </c>
      <c r="B50" s="2">
        <v>22.22222</v>
      </c>
      <c r="C50" s="2">
        <f t="shared" si="0"/>
        <v>666.66660000000002</v>
      </c>
    </row>
    <row r="51" spans="1:3" x14ac:dyDescent="0.25">
      <c r="A51">
        <v>27</v>
      </c>
      <c r="B51" s="2">
        <v>22.22222</v>
      </c>
      <c r="C51" s="2">
        <f t="shared" si="0"/>
        <v>599.99994000000004</v>
      </c>
    </row>
    <row r="52" spans="1:3" x14ac:dyDescent="0.25">
      <c r="A52">
        <v>26</v>
      </c>
      <c r="B52" s="2">
        <v>22.22222</v>
      </c>
      <c r="C52" s="2">
        <f t="shared" si="0"/>
        <v>577.77772000000004</v>
      </c>
    </row>
    <row r="53" spans="1:3" x14ac:dyDescent="0.25">
      <c r="A53">
        <v>38</v>
      </c>
      <c r="B53" s="2">
        <v>22.22222</v>
      </c>
      <c r="C53" s="2">
        <f t="shared" si="0"/>
        <v>844.44435999999996</v>
      </c>
    </row>
    <row r="54" spans="1:3" x14ac:dyDescent="0.25">
      <c r="A54">
        <v>38</v>
      </c>
      <c r="B54" s="2">
        <v>22.22222</v>
      </c>
      <c r="C54" s="2">
        <f t="shared" si="0"/>
        <v>844.44435999999996</v>
      </c>
    </row>
    <row r="55" spans="1:3" x14ac:dyDescent="0.25">
      <c r="A55">
        <v>32</v>
      </c>
      <c r="B55" s="2">
        <v>22.22222</v>
      </c>
      <c r="C55" s="2">
        <f t="shared" si="0"/>
        <v>711.11104</v>
      </c>
    </row>
    <row r="56" spans="1:3" x14ac:dyDescent="0.25">
      <c r="A56">
        <v>63</v>
      </c>
      <c r="B56" s="2">
        <v>22.22222</v>
      </c>
      <c r="C56" s="2">
        <f t="shared" si="0"/>
        <v>1399.9998599999999</v>
      </c>
    </row>
    <row r="57" spans="1:3" x14ac:dyDescent="0.25">
      <c r="A57">
        <v>52</v>
      </c>
      <c r="B57" s="2">
        <v>22.22222</v>
      </c>
      <c r="C57" s="2">
        <f t="shared" si="0"/>
        <v>1155.5554400000001</v>
      </c>
    </row>
    <row r="58" spans="1:3" x14ac:dyDescent="0.25">
      <c r="A58">
        <v>65</v>
      </c>
      <c r="B58" s="2">
        <v>22.22222</v>
      </c>
      <c r="C58" s="2">
        <f t="shared" si="0"/>
        <v>1444.4443000000001</v>
      </c>
    </row>
    <row r="59" spans="1:3" x14ac:dyDescent="0.25">
      <c r="A59">
        <v>49</v>
      </c>
      <c r="B59" s="2">
        <v>22.22222</v>
      </c>
      <c r="C59" s="2">
        <f t="shared" si="0"/>
        <v>1088.88878</v>
      </c>
    </row>
    <row r="60" spans="1:3" x14ac:dyDescent="0.25">
      <c r="A60">
        <v>57</v>
      </c>
      <c r="B60" s="2">
        <v>22.22222</v>
      </c>
      <c r="C60" s="2">
        <f t="shared" si="0"/>
        <v>1266.6665399999999</v>
      </c>
    </row>
    <row r="61" spans="1:3" x14ac:dyDescent="0.25">
      <c r="A61">
        <v>60</v>
      </c>
      <c r="B61" s="2">
        <v>22.22222</v>
      </c>
      <c r="C61" s="2">
        <f t="shared" si="0"/>
        <v>1333.3332</v>
      </c>
    </row>
    <row r="62" spans="1:3" x14ac:dyDescent="0.25">
      <c r="A62">
        <v>28</v>
      </c>
      <c r="B62" s="2">
        <v>22.22222</v>
      </c>
      <c r="C62" s="2">
        <f t="shared" si="0"/>
        <v>622.22216000000003</v>
      </c>
    </row>
    <row r="63" spans="1:3" x14ac:dyDescent="0.25">
      <c r="A63">
        <v>33</v>
      </c>
      <c r="B63" s="2">
        <v>22.22222</v>
      </c>
      <c r="C63" s="2">
        <f t="shared" si="0"/>
        <v>733.33326</v>
      </c>
    </row>
    <row r="64" spans="1:3" x14ac:dyDescent="0.25">
      <c r="A64">
        <v>38</v>
      </c>
      <c r="B64" s="2">
        <v>22.22222</v>
      </c>
      <c r="C64" s="2">
        <f t="shared" si="0"/>
        <v>844.44435999999996</v>
      </c>
    </row>
    <row r="65" spans="1:3" x14ac:dyDescent="0.25">
      <c r="A65">
        <v>52</v>
      </c>
      <c r="B65" s="2">
        <v>22.22222</v>
      </c>
      <c r="C65" s="2">
        <f t="shared" si="0"/>
        <v>1155.5554400000001</v>
      </c>
    </row>
    <row r="66" spans="1:3" x14ac:dyDescent="0.25">
      <c r="A66">
        <v>42</v>
      </c>
      <c r="B66" s="2">
        <v>22.22222</v>
      </c>
      <c r="C66" s="2">
        <f t="shared" si="0"/>
        <v>933.33324000000005</v>
      </c>
    </row>
    <row r="67" spans="1:3" x14ac:dyDescent="0.25">
      <c r="A67">
        <v>35</v>
      </c>
      <c r="B67" s="2">
        <v>22.22222</v>
      </c>
      <c r="C67" s="2">
        <f t="shared" si="0"/>
        <v>777.77769999999998</v>
      </c>
    </row>
    <row r="68" spans="1:3" x14ac:dyDescent="0.25">
      <c r="A68">
        <v>35</v>
      </c>
      <c r="B68" s="2">
        <v>22.22222</v>
      </c>
      <c r="C68" s="2">
        <f t="shared" si="0"/>
        <v>777.77769999999998</v>
      </c>
    </row>
    <row r="69" spans="1:3" x14ac:dyDescent="0.25">
      <c r="A69">
        <v>29</v>
      </c>
      <c r="B69" s="2">
        <v>22.22222</v>
      </c>
      <c r="C69" s="2">
        <f t="shared" ref="C69:C132" si="1">A69*B69</f>
        <v>644.44438000000002</v>
      </c>
    </row>
    <row r="70" spans="1:3" x14ac:dyDescent="0.25">
      <c r="A70">
        <v>28</v>
      </c>
      <c r="B70" s="2">
        <v>22.22222</v>
      </c>
      <c r="C70" s="2">
        <f t="shared" si="1"/>
        <v>622.22216000000003</v>
      </c>
    </row>
    <row r="71" spans="1:3" x14ac:dyDescent="0.25">
      <c r="A71">
        <v>37</v>
      </c>
      <c r="B71" s="2">
        <v>22.22222</v>
      </c>
      <c r="C71" s="2">
        <f t="shared" si="1"/>
        <v>822.22213999999997</v>
      </c>
    </row>
    <row r="72" spans="1:3" x14ac:dyDescent="0.25">
      <c r="A72">
        <v>25</v>
      </c>
      <c r="B72" s="2">
        <v>22.22222</v>
      </c>
      <c r="C72" s="2">
        <f t="shared" si="1"/>
        <v>555.55550000000005</v>
      </c>
    </row>
    <row r="73" spans="1:3" x14ac:dyDescent="0.25">
      <c r="A73">
        <v>70</v>
      </c>
      <c r="B73" s="2">
        <v>22.22222</v>
      </c>
      <c r="C73" s="2">
        <f t="shared" si="1"/>
        <v>1555.5554</v>
      </c>
    </row>
    <row r="74" spans="1:3" x14ac:dyDescent="0.25">
      <c r="A74">
        <v>52</v>
      </c>
      <c r="B74" s="2">
        <v>22.22222</v>
      </c>
      <c r="C74" s="2">
        <f t="shared" si="1"/>
        <v>1155.5554400000001</v>
      </c>
    </row>
    <row r="75" spans="1:3" x14ac:dyDescent="0.25">
      <c r="A75">
        <v>61</v>
      </c>
      <c r="B75" s="2">
        <v>22.22222</v>
      </c>
      <c r="C75" s="2">
        <f t="shared" si="1"/>
        <v>1355.5554199999999</v>
      </c>
    </row>
    <row r="76" spans="1:3" x14ac:dyDescent="0.25">
      <c r="A76">
        <v>29</v>
      </c>
      <c r="B76" s="2">
        <v>22.22222</v>
      </c>
      <c r="C76" s="2">
        <f t="shared" si="1"/>
        <v>644.44438000000002</v>
      </c>
    </row>
    <row r="77" spans="1:3" x14ac:dyDescent="0.25">
      <c r="A77">
        <v>25</v>
      </c>
      <c r="B77" s="2">
        <v>22.22222</v>
      </c>
      <c r="C77" s="2">
        <f t="shared" si="1"/>
        <v>555.55550000000005</v>
      </c>
    </row>
    <row r="78" spans="1:3" x14ac:dyDescent="0.25">
      <c r="A78">
        <v>26</v>
      </c>
      <c r="B78" s="2">
        <v>22.22222</v>
      </c>
      <c r="C78" s="2">
        <f t="shared" si="1"/>
        <v>577.77772000000004</v>
      </c>
    </row>
    <row r="79" spans="1:3" x14ac:dyDescent="0.25">
      <c r="A79">
        <v>25</v>
      </c>
      <c r="B79" s="2">
        <v>22.22222</v>
      </c>
      <c r="C79" s="2">
        <f t="shared" si="1"/>
        <v>555.55550000000005</v>
      </c>
    </row>
    <row r="80" spans="1:3" x14ac:dyDescent="0.25">
      <c r="A80">
        <v>32</v>
      </c>
      <c r="B80" s="2">
        <v>22.22222</v>
      </c>
      <c r="C80" s="2">
        <f t="shared" si="1"/>
        <v>711.11104</v>
      </c>
    </row>
    <row r="81" spans="1:3" x14ac:dyDescent="0.25">
      <c r="A81">
        <v>36</v>
      </c>
      <c r="B81" s="2">
        <v>22.22222</v>
      </c>
      <c r="C81" s="2">
        <f t="shared" si="1"/>
        <v>799.99991999999997</v>
      </c>
    </row>
    <row r="82" spans="1:3" x14ac:dyDescent="0.25">
      <c r="A82">
        <v>31</v>
      </c>
      <c r="B82" s="2">
        <v>22.22222</v>
      </c>
      <c r="C82" s="2">
        <f t="shared" si="1"/>
        <v>688.88882000000001</v>
      </c>
    </row>
    <row r="83" spans="1:3" x14ac:dyDescent="0.25">
      <c r="A83">
        <v>33</v>
      </c>
      <c r="B83" s="2">
        <v>22.22222</v>
      </c>
      <c r="C83" s="2">
        <f t="shared" si="1"/>
        <v>733.33326</v>
      </c>
    </row>
    <row r="84" spans="1:3" x14ac:dyDescent="0.25">
      <c r="A84">
        <v>40</v>
      </c>
      <c r="B84" s="2">
        <v>22.22222</v>
      </c>
      <c r="C84" s="2">
        <f t="shared" si="1"/>
        <v>888.88879999999995</v>
      </c>
    </row>
    <row r="85" spans="1:3" x14ac:dyDescent="0.25">
      <c r="A85">
        <v>29</v>
      </c>
      <c r="B85" s="2">
        <v>22.22222</v>
      </c>
      <c r="C85" s="2">
        <f t="shared" si="1"/>
        <v>644.44438000000002</v>
      </c>
    </row>
    <row r="86" spans="1:3" x14ac:dyDescent="0.25">
      <c r="A86">
        <v>45</v>
      </c>
      <c r="B86" s="2">
        <v>22.22222</v>
      </c>
      <c r="C86" s="2">
        <f t="shared" si="1"/>
        <v>999.99990000000003</v>
      </c>
    </row>
    <row r="87" spans="1:3" x14ac:dyDescent="0.25">
      <c r="A87">
        <v>57</v>
      </c>
      <c r="B87" s="2">
        <v>22.22222</v>
      </c>
      <c r="C87" s="2">
        <f t="shared" si="1"/>
        <v>1266.6665399999999</v>
      </c>
    </row>
    <row r="88" spans="1:3" x14ac:dyDescent="0.25">
      <c r="A88">
        <v>55</v>
      </c>
      <c r="B88" s="2">
        <v>22.22222</v>
      </c>
      <c r="C88" s="2">
        <f t="shared" si="1"/>
        <v>1222.2221</v>
      </c>
    </row>
    <row r="89" spans="1:3" x14ac:dyDescent="0.25">
      <c r="A89">
        <v>51</v>
      </c>
      <c r="B89" s="2">
        <v>22.22222</v>
      </c>
      <c r="C89" s="2">
        <f t="shared" si="1"/>
        <v>1133.33322</v>
      </c>
    </row>
    <row r="90" spans="1:3" x14ac:dyDescent="0.25">
      <c r="A90">
        <v>53</v>
      </c>
      <c r="B90" s="2">
        <v>22.22222</v>
      </c>
      <c r="C90" s="2">
        <f t="shared" si="1"/>
        <v>1177.77766</v>
      </c>
    </row>
    <row r="91" spans="1:3" x14ac:dyDescent="0.25">
      <c r="A91">
        <v>60</v>
      </c>
      <c r="B91" s="2">
        <v>22.22222</v>
      </c>
      <c r="C91" s="2">
        <f t="shared" si="1"/>
        <v>1333.3332</v>
      </c>
    </row>
    <row r="92" spans="1:3" x14ac:dyDescent="0.25">
      <c r="A92">
        <v>49</v>
      </c>
      <c r="B92" s="2">
        <v>22.22222</v>
      </c>
      <c r="C92" s="2">
        <f t="shared" si="1"/>
        <v>1088.88878</v>
      </c>
    </row>
    <row r="93" spans="1:3" x14ac:dyDescent="0.25">
      <c r="A93">
        <v>64</v>
      </c>
      <c r="B93" s="2">
        <v>22.22222</v>
      </c>
      <c r="C93" s="2">
        <f t="shared" si="1"/>
        <v>1422.22208</v>
      </c>
    </row>
    <row r="94" spans="1:3" x14ac:dyDescent="0.25">
      <c r="A94">
        <v>51</v>
      </c>
      <c r="B94" s="2">
        <v>22.22222</v>
      </c>
      <c r="C94" s="2">
        <f t="shared" si="1"/>
        <v>1133.33322</v>
      </c>
    </row>
    <row r="95" spans="1:3" x14ac:dyDescent="0.25">
      <c r="A95">
        <v>55</v>
      </c>
      <c r="B95" s="2">
        <v>22.22222</v>
      </c>
      <c r="C95" s="2">
        <f t="shared" si="1"/>
        <v>1222.2221</v>
      </c>
    </row>
    <row r="96" spans="1:3" x14ac:dyDescent="0.25">
      <c r="A96">
        <v>39</v>
      </c>
      <c r="B96" s="2">
        <v>22.22222</v>
      </c>
      <c r="C96" s="2">
        <f t="shared" si="1"/>
        <v>866.66657999999995</v>
      </c>
    </row>
    <row r="97" spans="1:3" x14ac:dyDescent="0.25">
      <c r="A97">
        <v>55</v>
      </c>
      <c r="B97" s="2">
        <v>22.22222</v>
      </c>
      <c r="C97" s="2">
        <f t="shared" si="1"/>
        <v>1222.2221</v>
      </c>
    </row>
    <row r="98" spans="1:3" x14ac:dyDescent="0.25">
      <c r="A98">
        <v>37</v>
      </c>
      <c r="B98" s="2">
        <v>22.22222</v>
      </c>
      <c r="C98" s="2">
        <f t="shared" si="1"/>
        <v>822.22213999999997</v>
      </c>
    </row>
    <row r="99" spans="1:3" x14ac:dyDescent="0.25">
      <c r="A99">
        <v>32</v>
      </c>
      <c r="B99" s="2">
        <v>22.22222</v>
      </c>
      <c r="C99" s="2">
        <f t="shared" si="1"/>
        <v>711.11104</v>
      </c>
    </row>
    <row r="100" spans="1:3" x14ac:dyDescent="0.25">
      <c r="A100">
        <v>42</v>
      </c>
      <c r="B100" s="2">
        <v>22.22222</v>
      </c>
      <c r="C100" s="2">
        <f t="shared" si="1"/>
        <v>933.33324000000005</v>
      </c>
    </row>
    <row r="101" spans="1:3" x14ac:dyDescent="0.25">
      <c r="A101">
        <v>56</v>
      </c>
      <c r="B101" s="2">
        <v>22.22222</v>
      </c>
      <c r="C101" s="2">
        <f t="shared" si="1"/>
        <v>1244.4443200000001</v>
      </c>
    </row>
    <row r="102" spans="1:3" x14ac:dyDescent="0.25">
      <c r="A102">
        <v>29</v>
      </c>
      <c r="B102" s="2">
        <v>22.22222</v>
      </c>
      <c r="C102" s="2">
        <f t="shared" si="1"/>
        <v>644.44438000000002</v>
      </c>
    </row>
    <row r="103" spans="1:3" x14ac:dyDescent="0.25">
      <c r="A103">
        <v>30</v>
      </c>
      <c r="B103" s="2">
        <v>22.22222</v>
      </c>
      <c r="C103" s="2">
        <f t="shared" si="1"/>
        <v>666.66660000000002</v>
      </c>
    </row>
    <row r="104" spans="1:3" x14ac:dyDescent="0.25">
      <c r="A104">
        <v>51</v>
      </c>
      <c r="B104" s="2">
        <v>22.22222</v>
      </c>
      <c r="C104" s="2">
        <f t="shared" si="1"/>
        <v>1133.33322</v>
      </c>
    </row>
    <row r="105" spans="1:3" x14ac:dyDescent="0.25">
      <c r="A105">
        <v>33</v>
      </c>
      <c r="B105" s="2">
        <v>22.22222</v>
      </c>
      <c r="C105" s="2">
        <f t="shared" si="1"/>
        <v>733.33326</v>
      </c>
    </row>
    <row r="106" spans="1:3" x14ac:dyDescent="0.25">
      <c r="A106">
        <v>45</v>
      </c>
      <c r="B106" s="2">
        <v>22.22222</v>
      </c>
      <c r="C106" s="2">
        <f t="shared" si="1"/>
        <v>999.99990000000003</v>
      </c>
    </row>
    <row r="107" spans="1:3" x14ac:dyDescent="0.25">
      <c r="A107">
        <v>52</v>
      </c>
      <c r="B107" s="2">
        <v>22.22222</v>
      </c>
      <c r="C107" s="2">
        <f t="shared" si="1"/>
        <v>1155.5554400000001</v>
      </c>
    </row>
    <row r="108" spans="1:3" x14ac:dyDescent="0.25">
      <c r="A108">
        <v>51</v>
      </c>
      <c r="B108" s="2">
        <v>22.22222</v>
      </c>
      <c r="C108" s="2">
        <f t="shared" si="1"/>
        <v>1133.33322</v>
      </c>
    </row>
    <row r="109" spans="1:3" x14ac:dyDescent="0.25">
      <c r="A109">
        <v>40</v>
      </c>
      <c r="B109" s="2">
        <v>22.22222</v>
      </c>
      <c r="C109" s="2">
        <f t="shared" si="1"/>
        <v>888.88879999999995</v>
      </c>
    </row>
    <row r="110" spans="1:3" x14ac:dyDescent="0.25">
      <c r="A110">
        <v>25</v>
      </c>
      <c r="B110" s="2">
        <v>22.22222</v>
      </c>
      <c r="C110" s="2">
        <f t="shared" si="1"/>
        <v>555.55550000000005</v>
      </c>
    </row>
    <row r="111" spans="1:3" x14ac:dyDescent="0.25">
      <c r="A111">
        <v>28</v>
      </c>
      <c r="B111" s="2">
        <v>22.22222</v>
      </c>
      <c r="C111" s="2">
        <f t="shared" si="1"/>
        <v>622.22216000000003</v>
      </c>
    </row>
    <row r="112" spans="1:3" x14ac:dyDescent="0.25">
      <c r="A112">
        <v>34</v>
      </c>
      <c r="B112" s="2">
        <v>22.22222</v>
      </c>
      <c r="C112" s="2">
        <f t="shared" si="1"/>
        <v>755.55547999999999</v>
      </c>
    </row>
    <row r="113" spans="1:3" x14ac:dyDescent="0.25">
      <c r="A113">
        <v>38</v>
      </c>
      <c r="B113" s="2">
        <v>22.22222</v>
      </c>
      <c r="C113" s="2">
        <f t="shared" si="1"/>
        <v>844.44435999999996</v>
      </c>
    </row>
    <row r="114" spans="1:3" x14ac:dyDescent="0.25">
      <c r="A114">
        <v>24</v>
      </c>
      <c r="B114" s="2">
        <v>22.22222</v>
      </c>
      <c r="C114" s="2">
        <f t="shared" si="1"/>
        <v>533.33328000000006</v>
      </c>
    </row>
    <row r="115" spans="1:3" x14ac:dyDescent="0.25">
      <c r="A115">
        <v>36</v>
      </c>
      <c r="B115" s="2">
        <v>22.22222</v>
      </c>
      <c r="C115" s="2">
        <f t="shared" si="1"/>
        <v>799.99991999999997</v>
      </c>
    </row>
    <row r="116" spans="1:3" x14ac:dyDescent="0.25">
      <c r="A116">
        <v>38</v>
      </c>
      <c r="B116" s="2">
        <v>22.22222</v>
      </c>
      <c r="C116" s="2">
        <f t="shared" si="1"/>
        <v>844.44435999999996</v>
      </c>
    </row>
    <row r="117" spans="1:3" x14ac:dyDescent="0.25">
      <c r="A117">
        <v>30</v>
      </c>
      <c r="B117" s="2">
        <v>22.22222</v>
      </c>
      <c r="C117" s="2">
        <f t="shared" si="1"/>
        <v>666.66660000000002</v>
      </c>
    </row>
    <row r="118" spans="1:3" x14ac:dyDescent="0.25">
      <c r="A118">
        <v>50</v>
      </c>
      <c r="B118" s="2">
        <v>22.22222</v>
      </c>
      <c r="C118" s="2">
        <f t="shared" si="1"/>
        <v>1111.1110000000001</v>
      </c>
    </row>
    <row r="119" spans="1:3" x14ac:dyDescent="0.25">
      <c r="A119">
        <v>26</v>
      </c>
      <c r="B119" s="2">
        <v>22.22222</v>
      </c>
      <c r="C119" s="2">
        <f t="shared" si="1"/>
        <v>577.77772000000004</v>
      </c>
    </row>
    <row r="120" spans="1:3" x14ac:dyDescent="0.25">
      <c r="A120">
        <v>26</v>
      </c>
      <c r="B120" s="2">
        <v>22.22222</v>
      </c>
      <c r="C120" s="2">
        <f t="shared" si="1"/>
        <v>577.77772000000004</v>
      </c>
    </row>
    <row r="121" spans="1:3" x14ac:dyDescent="0.25">
      <c r="A121">
        <v>31</v>
      </c>
      <c r="B121" s="2">
        <v>22.22222</v>
      </c>
      <c r="C121" s="2">
        <f t="shared" si="1"/>
        <v>688.88882000000001</v>
      </c>
    </row>
    <row r="122" spans="1:3" x14ac:dyDescent="0.25">
      <c r="A122">
        <v>57</v>
      </c>
      <c r="B122" s="2">
        <v>22.22222</v>
      </c>
      <c r="C122" s="2">
        <f t="shared" si="1"/>
        <v>1266.6665399999999</v>
      </c>
    </row>
    <row r="123" spans="1:3" x14ac:dyDescent="0.25">
      <c r="A123">
        <v>25</v>
      </c>
      <c r="B123" s="2">
        <v>22.22222</v>
      </c>
      <c r="C123" s="2">
        <f t="shared" si="1"/>
        <v>555.55550000000005</v>
      </c>
    </row>
    <row r="124" spans="1:3" x14ac:dyDescent="0.25">
      <c r="A124">
        <v>37</v>
      </c>
      <c r="B124" s="2">
        <v>22.22222</v>
      </c>
      <c r="C124" s="2">
        <f t="shared" si="1"/>
        <v>822.22213999999997</v>
      </c>
    </row>
    <row r="125" spans="1:3" x14ac:dyDescent="0.25">
      <c r="A125">
        <v>35</v>
      </c>
      <c r="B125" s="2">
        <v>22.22222</v>
      </c>
      <c r="C125" s="2">
        <f t="shared" si="1"/>
        <v>777.77769999999998</v>
      </c>
    </row>
    <row r="126" spans="1:3" x14ac:dyDescent="0.25">
      <c r="A126">
        <v>33</v>
      </c>
      <c r="B126" s="2">
        <v>22.22222</v>
      </c>
      <c r="C126" s="2">
        <f t="shared" si="1"/>
        <v>733.33326</v>
      </c>
    </row>
    <row r="127" spans="1:3" x14ac:dyDescent="0.25">
      <c r="A127">
        <v>65</v>
      </c>
      <c r="B127" s="2">
        <v>22.22222</v>
      </c>
      <c r="C127" s="2">
        <f t="shared" si="1"/>
        <v>1444.4443000000001</v>
      </c>
    </row>
    <row r="128" spans="1:3" x14ac:dyDescent="0.25">
      <c r="A128">
        <v>36</v>
      </c>
      <c r="B128" s="2">
        <v>22.22222</v>
      </c>
      <c r="C128" s="2">
        <f t="shared" si="1"/>
        <v>799.99991999999997</v>
      </c>
    </row>
    <row r="129" spans="1:3" x14ac:dyDescent="0.25">
      <c r="A129">
        <v>36</v>
      </c>
      <c r="B129" s="2">
        <v>22.22222</v>
      </c>
      <c r="C129" s="2">
        <f t="shared" si="1"/>
        <v>799.99991999999997</v>
      </c>
    </row>
    <row r="130" spans="1:3" x14ac:dyDescent="0.25">
      <c r="A130">
        <v>40</v>
      </c>
      <c r="B130" s="2">
        <v>22.22222</v>
      </c>
      <c r="C130" s="2">
        <f t="shared" si="1"/>
        <v>888.88879999999995</v>
      </c>
    </row>
    <row r="131" spans="1:3" x14ac:dyDescent="0.25">
      <c r="A131">
        <v>49</v>
      </c>
      <c r="B131" s="2">
        <v>22.22222</v>
      </c>
      <c r="C131" s="2">
        <f t="shared" si="1"/>
        <v>1088.88878</v>
      </c>
    </row>
    <row r="132" spans="1:3" x14ac:dyDescent="0.25">
      <c r="A132">
        <v>28</v>
      </c>
      <c r="B132" s="2">
        <v>22.22222</v>
      </c>
      <c r="C132" s="2">
        <f t="shared" si="1"/>
        <v>622.22216000000003</v>
      </c>
    </row>
    <row r="133" spans="1:3" x14ac:dyDescent="0.25">
      <c r="A133">
        <v>26</v>
      </c>
      <c r="B133" s="2">
        <v>22.22222</v>
      </c>
      <c r="C133" s="2">
        <f t="shared" ref="C133:C161" si="2">A133*B133</f>
        <v>577.77772000000004</v>
      </c>
    </row>
    <row r="134" spans="1:3" x14ac:dyDescent="0.25">
      <c r="A134">
        <v>31</v>
      </c>
      <c r="B134" s="2">
        <v>22.22222</v>
      </c>
      <c r="C134" s="2">
        <f t="shared" si="2"/>
        <v>688.88882000000001</v>
      </c>
    </row>
    <row r="135" spans="1:3" x14ac:dyDescent="0.25">
      <c r="A135">
        <v>28</v>
      </c>
      <c r="B135" s="2">
        <v>22.22222</v>
      </c>
      <c r="C135" s="2">
        <f t="shared" si="2"/>
        <v>622.22216000000003</v>
      </c>
    </row>
    <row r="136" spans="1:3" x14ac:dyDescent="0.25">
      <c r="A136">
        <v>36</v>
      </c>
      <c r="B136" s="2">
        <v>22.22222</v>
      </c>
      <c r="C136" s="2">
        <f t="shared" si="2"/>
        <v>799.99991999999997</v>
      </c>
    </row>
    <row r="137" spans="1:3" x14ac:dyDescent="0.25">
      <c r="A137">
        <v>28</v>
      </c>
      <c r="B137" s="2">
        <v>22.22222</v>
      </c>
      <c r="C137" s="2">
        <f t="shared" si="2"/>
        <v>622.22216000000003</v>
      </c>
    </row>
    <row r="138" spans="1:3" x14ac:dyDescent="0.25">
      <c r="A138">
        <v>28</v>
      </c>
      <c r="B138" s="2">
        <v>22.22222</v>
      </c>
      <c r="C138" s="2">
        <f t="shared" si="2"/>
        <v>622.22216000000003</v>
      </c>
    </row>
    <row r="139" spans="1:3" x14ac:dyDescent="0.25">
      <c r="A139">
        <v>55</v>
      </c>
      <c r="B139" s="2">
        <v>22.22222</v>
      </c>
      <c r="C139" s="2">
        <f t="shared" si="2"/>
        <v>1222.2221</v>
      </c>
    </row>
    <row r="140" spans="1:3" x14ac:dyDescent="0.25">
      <c r="A140">
        <v>34</v>
      </c>
      <c r="B140" s="2">
        <v>22.22222</v>
      </c>
      <c r="C140" s="2">
        <f t="shared" si="2"/>
        <v>755.55547999999999</v>
      </c>
    </row>
    <row r="141" spans="1:3" x14ac:dyDescent="0.25">
      <c r="A141">
        <v>31</v>
      </c>
      <c r="B141" s="2">
        <v>22.22222</v>
      </c>
      <c r="C141" s="2">
        <f t="shared" si="2"/>
        <v>688.88882000000001</v>
      </c>
    </row>
    <row r="142" spans="1:3" x14ac:dyDescent="0.25">
      <c r="A142">
        <v>56</v>
      </c>
      <c r="B142" s="2">
        <v>22.22222</v>
      </c>
      <c r="C142" s="2">
        <f t="shared" si="2"/>
        <v>1244.4443200000001</v>
      </c>
    </row>
    <row r="143" spans="1:3" x14ac:dyDescent="0.25">
      <c r="A143">
        <v>29</v>
      </c>
      <c r="B143" s="2">
        <v>22.22222</v>
      </c>
      <c r="C143" s="2">
        <f t="shared" si="2"/>
        <v>644.44438000000002</v>
      </c>
    </row>
    <row r="144" spans="1:3" x14ac:dyDescent="0.25">
      <c r="A144">
        <v>42</v>
      </c>
      <c r="B144" s="2">
        <v>22.22222</v>
      </c>
      <c r="C144" s="2">
        <f t="shared" si="2"/>
        <v>933.33324000000005</v>
      </c>
    </row>
    <row r="145" spans="1:3" x14ac:dyDescent="0.25">
      <c r="A145">
        <v>25</v>
      </c>
      <c r="B145" s="2">
        <v>22.22222</v>
      </c>
      <c r="C145" s="2">
        <f t="shared" si="2"/>
        <v>555.55550000000005</v>
      </c>
    </row>
    <row r="146" spans="1:3" x14ac:dyDescent="0.25">
      <c r="A146">
        <v>30</v>
      </c>
      <c r="B146" s="2">
        <v>22.22222</v>
      </c>
      <c r="C146" s="2">
        <f t="shared" si="2"/>
        <v>666.66660000000002</v>
      </c>
    </row>
    <row r="147" spans="1:3" x14ac:dyDescent="0.25">
      <c r="A147">
        <v>26</v>
      </c>
      <c r="B147" s="2">
        <v>22.22222</v>
      </c>
      <c r="C147" s="2">
        <f t="shared" si="2"/>
        <v>577.77772000000004</v>
      </c>
    </row>
    <row r="148" spans="1:3" x14ac:dyDescent="0.25">
      <c r="A148">
        <v>56</v>
      </c>
      <c r="B148" s="2">
        <v>22.22222</v>
      </c>
      <c r="C148" s="2">
        <f t="shared" si="2"/>
        <v>1244.4443200000001</v>
      </c>
    </row>
    <row r="149" spans="1:3" x14ac:dyDescent="0.25">
      <c r="A149">
        <v>40</v>
      </c>
      <c r="B149" s="2">
        <v>22.22222</v>
      </c>
      <c r="C149" s="2">
        <f t="shared" si="2"/>
        <v>888.88879999999995</v>
      </c>
    </row>
    <row r="150" spans="1:3" x14ac:dyDescent="0.25">
      <c r="A150">
        <v>34</v>
      </c>
      <c r="B150" s="2">
        <v>22.22222</v>
      </c>
      <c r="C150" s="2">
        <f t="shared" si="2"/>
        <v>755.55547999999999</v>
      </c>
    </row>
    <row r="151" spans="1:3" x14ac:dyDescent="0.25">
      <c r="A151">
        <v>36</v>
      </c>
      <c r="B151" s="2">
        <v>22.22222</v>
      </c>
      <c r="C151" s="2">
        <f t="shared" si="2"/>
        <v>799.99991999999997</v>
      </c>
    </row>
    <row r="152" spans="1:3" x14ac:dyDescent="0.25">
      <c r="A152">
        <v>61</v>
      </c>
      <c r="B152" s="2">
        <v>22.22222</v>
      </c>
      <c r="C152" s="2">
        <f t="shared" si="2"/>
        <v>1355.5554199999999</v>
      </c>
    </row>
    <row r="153" spans="1:3" x14ac:dyDescent="0.25">
      <c r="A153">
        <v>41</v>
      </c>
      <c r="B153" s="2">
        <v>22.22222</v>
      </c>
      <c r="C153" s="2">
        <f t="shared" si="2"/>
        <v>911.11102000000005</v>
      </c>
    </row>
    <row r="154" spans="1:3" x14ac:dyDescent="0.25">
      <c r="A154">
        <v>46</v>
      </c>
      <c r="B154" s="2">
        <v>22.22222</v>
      </c>
      <c r="C154" s="2">
        <f t="shared" si="2"/>
        <v>1022.22212</v>
      </c>
    </row>
    <row r="155" spans="1:3" x14ac:dyDescent="0.25">
      <c r="A155">
        <v>45</v>
      </c>
      <c r="B155" s="2">
        <v>22.22222</v>
      </c>
      <c r="C155" s="2">
        <f t="shared" si="2"/>
        <v>999.99990000000003</v>
      </c>
    </row>
    <row r="156" spans="1:3" x14ac:dyDescent="0.25">
      <c r="A156">
        <v>25</v>
      </c>
      <c r="B156" s="2">
        <v>22.22222</v>
      </c>
      <c r="C156" s="2">
        <f t="shared" si="2"/>
        <v>555.55550000000005</v>
      </c>
    </row>
    <row r="157" spans="1:3" x14ac:dyDescent="0.25">
      <c r="A157">
        <v>31</v>
      </c>
      <c r="B157" s="2">
        <v>22.22222</v>
      </c>
      <c r="C157" s="2">
        <f t="shared" si="2"/>
        <v>688.88882000000001</v>
      </c>
    </row>
    <row r="158" spans="1:3" x14ac:dyDescent="0.25">
      <c r="A158">
        <v>26</v>
      </c>
      <c r="B158" s="2">
        <v>22.22222</v>
      </c>
      <c r="C158" s="2">
        <f t="shared" si="2"/>
        <v>577.77772000000004</v>
      </c>
    </row>
    <row r="159" spans="1:3" x14ac:dyDescent="0.25">
      <c r="A159">
        <v>41</v>
      </c>
      <c r="B159" s="2">
        <v>22.22222</v>
      </c>
      <c r="C159" s="2">
        <f t="shared" si="2"/>
        <v>911.11102000000005</v>
      </c>
    </row>
    <row r="160" spans="1:3" x14ac:dyDescent="0.25">
      <c r="A160">
        <v>25</v>
      </c>
      <c r="B160" s="2">
        <v>22.22222</v>
      </c>
      <c r="C160" s="2">
        <f t="shared" si="2"/>
        <v>555.55550000000005</v>
      </c>
    </row>
    <row r="161" spans="1:3" x14ac:dyDescent="0.25">
      <c r="A161">
        <v>38</v>
      </c>
      <c r="B161" s="2">
        <v>22.22222</v>
      </c>
      <c r="C161" s="2">
        <f t="shared" si="2"/>
        <v>844.44435999999996</v>
      </c>
    </row>
    <row r="162" spans="1:3" x14ac:dyDescent="0.25">
      <c r="A162">
        <v>25</v>
      </c>
      <c r="B162" s="2">
        <v>22.22222</v>
      </c>
      <c r="C162" s="2">
        <f t="shared" ref="C162:C181" si="3">A162*B162</f>
        <v>555.55550000000005</v>
      </c>
    </row>
    <row r="163" spans="1:3" x14ac:dyDescent="0.25">
      <c r="A163">
        <v>45</v>
      </c>
      <c r="B163" s="2">
        <v>22.22222</v>
      </c>
      <c r="C163" s="2">
        <f t="shared" si="3"/>
        <v>999.99990000000003</v>
      </c>
    </row>
    <row r="164" spans="1:3" x14ac:dyDescent="0.25">
      <c r="A164">
        <v>57</v>
      </c>
      <c r="B164" s="2">
        <v>22.22222</v>
      </c>
      <c r="C164" s="2">
        <f t="shared" si="3"/>
        <v>1266.6665399999999</v>
      </c>
    </row>
    <row r="165" spans="1:3" x14ac:dyDescent="0.25">
      <c r="A165">
        <v>48</v>
      </c>
      <c r="B165" s="2">
        <v>22.22222</v>
      </c>
      <c r="C165" s="2">
        <f t="shared" si="3"/>
        <v>1066.6665600000001</v>
      </c>
    </row>
    <row r="166" spans="1:3" x14ac:dyDescent="0.25">
      <c r="A166">
        <v>45</v>
      </c>
      <c r="B166" s="2">
        <v>22.22222</v>
      </c>
      <c r="C166" s="2">
        <f t="shared" si="3"/>
        <v>999.99990000000003</v>
      </c>
    </row>
    <row r="167" spans="1:3" x14ac:dyDescent="0.25">
      <c r="A167">
        <v>51</v>
      </c>
      <c r="B167" s="2">
        <v>22.22222</v>
      </c>
      <c r="C167" s="2">
        <f t="shared" si="3"/>
        <v>1133.33322</v>
      </c>
    </row>
    <row r="168" spans="1:3" x14ac:dyDescent="0.25">
      <c r="A168">
        <v>41</v>
      </c>
      <c r="B168" s="2">
        <v>22.22222</v>
      </c>
      <c r="C168" s="2">
        <f t="shared" si="3"/>
        <v>911.11102000000005</v>
      </c>
    </row>
    <row r="169" spans="1:3" x14ac:dyDescent="0.25">
      <c r="A169">
        <v>38</v>
      </c>
      <c r="B169" s="2">
        <v>22.22222</v>
      </c>
      <c r="C169" s="2">
        <f t="shared" si="3"/>
        <v>844.44435999999996</v>
      </c>
    </row>
    <row r="170" spans="1:3" x14ac:dyDescent="0.25">
      <c r="A170">
        <v>63</v>
      </c>
      <c r="B170" s="2">
        <v>22.22222</v>
      </c>
      <c r="C170" s="2">
        <f t="shared" si="3"/>
        <v>1399.9998599999999</v>
      </c>
    </row>
    <row r="171" spans="1:3" x14ac:dyDescent="0.25">
      <c r="A171">
        <v>29</v>
      </c>
      <c r="B171" s="2">
        <v>22.22222</v>
      </c>
      <c r="C171" s="2">
        <f t="shared" si="3"/>
        <v>644.44438000000002</v>
      </c>
    </row>
    <row r="172" spans="1:3" x14ac:dyDescent="0.25">
      <c r="A172">
        <v>30</v>
      </c>
      <c r="B172" s="2">
        <v>22.22222</v>
      </c>
      <c r="C172" s="2">
        <f t="shared" si="3"/>
        <v>666.66660000000002</v>
      </c>
    </row>
    <row r="173" spans="1:3" x14ac:dyDescent="0.25">
      <c r="A173">
        <v>34</v>
      </c>
      <c r="B173" s="2">
        <v>22.22222</v>
      </c>
      <c r="C173" s="2">
        <f t="shared" si="3"/>
        <v>755.55547999999999</v>
      </c>
    </row>
    <row r="174" spans="1:3" x14ac:dyDescent="0.25">
      <c r="A174">
        <v>54</v>
      </c>
      <c r="B174" s="2">
        <v>22.22222</v>
      </c>
      <c r="C174" s="2">
        <f t="shared" si="3"/>
        <v>1199.9998800000001</v>
      </c>
    </row>
    <row r="175" spans="1:3" x14ac:dyDescent="0.25">
      <c r="A175">
        <v>21</v>
      </c>
      <c r="B175" s="2">
        <v>22.22222</v>
      </c>
      <c r="C175" s="2">
        <f t="shared" si="3"/>
        <v>466.66662000000002</v>
      </c>
    </row>
    <row r="176" spans="1:3" x14ac:dyDescent="0.25">
      <c r="A176">
        <v>48</v>
      </c>
      <c r="B176" s="2">
        <v>22.22222</v>
      </c>
      <c r="C176" s="2">
        <f t="shared" si="3"/>
        <v>1066.6665600000001</v>
      </c>
    </row>
    <row r="177" spans="1:6" x14ac:dyDescent="0.25">
      <c r="A177">
        <v>59</v>
      </c>
      <c r="B177" s="2">
        <v>22.22222</v>
      </c>
      <c r="C177" s="2">
        <f t="shared" si="3"/>
        <v>1311.1109799999999</v>
      </c>
    </row>
    <row r="178" spans="1:6" x14ac:dyDescent="0.25">
      <c r="A178">
        <v>39</v>
      </c>
      <c r="B178" s="2">
        <v>22.22222</v>
      </c>
      <c r="C178" s="2">
        <f t="shared" si="3"/>
        <v>866.66657999999995</v>
      </c>
    </row>
    <row r="179" spans="1:6" x14ac:dyDescent="0.25">
      <c r="A179">
        <v>26</v>
      </c>
      <c r="B179" s="2">
        <v>22.22222</v>
      </c>
      <c r="C179" s="2">
        <f t="shared" si="3"/>
        <v>577.77772000000004</v>
      </c>
    </row>
    <row r="180" spans="1:6" x14ac:dyDescent="0.25">
      <c r="A180">
        <v>36</v>
      </c>
      <c r="B180" s="2">
        <v>22.22222</v>
      </c>
      <c r="C180" s="2">
        <f t="shared" si="3"/>
        <v>799.99991999999997</v>
      </c>
    </row>
    <row r="181" spans="1:6" x14ac:dyDescent="0.25">
      <c r="A181">
        <v>26</v>
      </c>
      <c r="B181" s="2">
        <v>22.22222</v>
      </c>
      <c r="C181" s="2">
        <f t="shared" si="3"/>
        <v>577.77772000000004</v>
      </c>
    </row>
    <row r="182" spans="1:6" x14ac:dyDescent="0.25">
      <c r="B182" s="2"/>
      <c r="C182" s="2"/>
    </row>
    <row r="183" spans="1:6" x14ac:dyDescent="0.25">
      <c r="B183" s="2"/>
      <c r="C183" s="2"/>
    </row>
    <row r="184" spans="1:6" x14ac:dyDescent="0.25">
      <c r="B184" s="2"/>
      <c r="C184" s="2"/>
    </row>
    <row r="185" spans="1:6" x14ac:dyDescent="0.25">
      <c r="A185" s="2" t="s">
        <v>7</v>
      </c>
      <c r="B185" s="2">
        <v>177</v>
      </c>
      <c r="C185" s="2"/>
    </row>
    <row r="186" spans="1:6" x14ac:dyDescent="0.25">
      <c r="A186" s="2" t="s">
        <v>203</v>
      </c>
      <c r="B186" s="2">
        <v>893.03189999999995</v>
      </c>
      <c r="C186" s="2"/>
    </row>
    <row r="187" spans="1:6" x14ac:dyDescent="0.25">
      <c r="A187" s="2" t="s">
        <v>10</v>
      </c>
      <c r="B187" s="2">
        <v>822.22199999999998</v>
      </c>
      <c r="C187" s="2"/>
    </row>
    <row r="188" spans="1:6" x14ac:dyDescent="0.25">
      <c r="A188" s="2" t="s">
        <v>11</v>
      </c>
      <c r="B188" s="2">
        <v>264.57</v>
      </c>
      <c r="C188" s="2"/>
    </row>
    <row r="189" spans="1:6" x14ac:dyDescent="0.25">
      <c r="B189" s="2"/>
      <c r="C189" s="2"/>
    </row>
    <row r="190" spans="1:6" x14ac:dyDescent="0.25">
      <c r="B190" s="2"/>
      <c r="C190" s="2"/>
    </row>
    <row r="191" spans="1:6" x14ac:dyDescent="0.25">
      <c r="A191">
        <v>21</v>
      </c>
      <c r="B191" s="2">
        <v>22.22222</v>
      </c>
      <c r="C191" s="2">
        <f t="shared" ref="C191:C222" si="4">A191*B191</f>
        <v>466.66662000000002</v>
      </c>
      <c r="E191">
        <v>400</v>
      </c>
      <c r="F191">
        <v>1</v>
      </c>
    </row>
    <row r="192" spans="1:6" x14ac:dyDescent="0.25">
      <c r="A192">
        <v>24</v>
      </c>
      <c r="B192" s="2">
        <v>22.22222</v>
      </c>
      <c r="C192" s="2">
        <f t="shared" si="4"/>
        <v>533.33328000000006</v>
      </c>
    </row>
    <row r="193" spans="1:3" x14ac:dyDescent="0.25">
      <c r="A193">
        <v>25</v>
      </c>
      <c r="B193" s="2">
        <v>22.22222</v>
      </c>
      <c r="C193" s="2">
        <f t="shared" si="4"/>
        <v>555.55550000000005</v>
      </c>
    </row>
    <row r="194" spans="1:3" x14ac:dyDescent="0.25">
      <c r="A194">
        <v>25</v>
      </c>
      <c r="B194" s="2">
        <v>22.22222</v>
      </c>
      <c r="C194" s="2">
        <f t="shared" si="4"/>
        <v>555.55550000000005</v>
      </c>
    </row>
    <row r="195" spans="1:3" x14ac:dyDescent="0.25">
      <c r="A195">
        <v>25</v>
      </c>
      <c r="B195" s="2">
        <v>22.22222</v>
      </c>
      <c r="C195" s="2">
        <f t="shared" si="4"/>
        <v>555.55550000000005</v>
      </c>
    </row>
    <row r="196" spans="1:3" x14ac:dyDescent="0.25">
      <c r="A196">
        <v>25</v>
      </c>
      <c r="B196" s="2">
        <v>22.22222</v>
      </c>
      <c r="C196" s="2">
        <f t="shared" si="4"/>
        <v>555.55550000000005</v>
      </c>
    </row>
    <row r="197" spans="1:3" x14ac:dyDescent="0.25">
      <c r="A197">
        <v>25</v>
      </c>
      <c r="B197" s="2">
        <v>22.22222</v>
      </c>
      <c r="C197" s="2">
        <f t="shared" si="4"/>
        <v>555.55550000000005</v>
      </c>
    </row>
    <row r="198" spans="1:3" x14ac:dyDescent="0.25">
      <c r="A198">
        <v>25</v>
      </c>
      <c r="B198" s="2">
        <v>22.22222</v>
      </c>
      <c r="C198" s="2">
        <f t="shared" si="4"/>
        <v>555.55550000000005</v>
      </c>
    </row>
    <row r="199" spans="1:3" x14ac:dyDescent="0.25">
      <c r="A199">
        <v>25</v>
      </c>
      <c r="B199" s="2">
        <v>22.22222</v>
      </c>
      <c r="C199" s="2">
        <f t="shared" si="4"/>
        <v>555.55550000000005</v>
      </c>
    </row>
    <row r="200" spans="1:3" x14ac:dyDescent="0.25">
      <c r="A200">
        <v>25</v>
      </c>
      <c r="B200" s="2">
        <v>22.22222</v>
      </c>
      <c r="C200" s="2">
        <f t="shared" si="4"/>
        <v>555.55550000000005</v>
      </c>
    </row>
    <row r="201" spans="1:3" x14ac:dyDescent="0.25">
      <c r="A201">
        <v>25</v>
      </c>
      <c r="B201" s="2">
        <v>22.22222</v>
      </c>
      <c r="C201" s="2">
        <f t="shared" si="4"/>
        <v>555.55550000000005</v>
      </c>
    </row>
    <row r="202" spans="1:3" x14ac:dyDescent="0.25">
      <c r="A202">
        <v>25</v>
      </c>
      <c r="B202" s="2">
        <v>22.22222</v>
      </c>
      <c r="C202" s="2">
        <f t="shared" si="4"/>
        <v>555.55550000000005</v>
      </c>
    </row>
    <row r="203" spans="1:3" x14ac:dyDescent="0.25">
      <c r="A203">
        <v>25</v>
      </c>
      <c r="B203" s="2">
        <v>22.22222</v>
      </c>
      <c r="C203" s="2">
        <f t="shared" si="4"/>
        <v>555.55550000000005</v>
      </c>
    </row>
    <row r="204" spans="1:3" x14ac:dyDescent="0.25">
      <c r="A204">
        <v>25</v>
      </c>
      <c r="B204" s="2">
        <v>22.22222</v>
      </c>
      <c r="C204" s="2">
        <f t="shared" si="4"/>
        <v>555.55550000000005</v>
      </c>
    </row>
    <row r="205" spans="1:3" x14ac:dyDescent="0.25">
      <c r="A205">
        <v>26</v>
      </c>
      <c r="B205" s="2">
        <v>22.22222</v>
      </c>
      <c r="C205" s="2">
        <f t="shared" si="4"/>
        <v>577.77772000000004</v>
      </c>
    </row>
    <row r="206" spans="1:3" x14ac:dyDescent="0.25">
      <c r="A206">
        <v>26</v>
      </c>
      <c r="B206" s="2">
        <v>22.22222</v>
      </c>
      <c r="C206" s="2">
        <f t="shared" si="4"/>
        <v>577.77772000000004</v>
      </c>
    </row>
    <row r="207" spans="1:3" x14ac:dyDescent="0.25">
      <c r="A207">
        <v>26</v>
      </c>
      <c r="B207" s="2">
        <v>22.22222</v>
      </c>
      <c r="C207" s="2">
        <f t="shared" si="4"/>
        <v>577.77772000000004</v>
      </c>
    </row>
    <row r="208" spans="1:3" x14ac:dyDescent="0.25">
      <c r="A208">
        <v>26</v>
      </c>
      <c r="B208" s="2">
        <v>22.22222</v>
      </c>
      <c r="C208" s="2">
        <f t="shared" si="4"/>
        <v>577.77772000000004</v>
      </c>
    </row>
    <row r="209" spans="1:6" x14ac:dyDescent="0.25">
      <c r="A209">
        <v>26</v>
      </c>
      <c r="B209" s="2">
        <v>22.22222</v>
      </c>
      <c r="C209" s="2">
        <f t="shared" si="4"/>
        <v>577.77772000000004</v>
      </c>
    </row>
    <row r="210" spans="1:6" x14ac:dyDescent="0.25">
      <c r="A210">
        <v>26</v>
      </c>
      <c r="B210" s="2">
        <v>22.22222</v>
      </c>
      <c r="C210" s="2">
        <f t="shared" si="4"/>
        <v>577.77772000000004</v>
      </c>
    </row>
    <row r="211" spans="1:6" x14ac:dyDescent="0.25">
      <c r="A211">
        <v>26</v>
      </c>
      <c r="B211" s="2">
        <v>22.22222</v>
      </c>
      <c r="C211" s="2">
        <f t="shared" si="4"/>
        <v>577.77772000000004</v>
      </c>
    </row>
    <row r="212" spans="1:6" x14ac:dyDescent="0.25">
      <c r="A212">
        <v>26</v>
      </c>
      <c r="B212" s="2">
        <v>22.22222</v>
      </c>
      <c r="C212" s="2">
        <f t="shared" si="4"/>
        <v>577.77772000000004</v>
      </c>
    </row>
    <row r="213" spans="1:6" x14ac:dyDescent="0.25">
      <c r="A213">
        <v>26</v>
      </c>
      <c r="B213" s="2">
        <v>22.22222</v>
      </c>
      <c r="C213" s="2">
        <f t="shared" si="4"/>
        <v>577.77772000000004</v>
      </c>
    </row>
    <row r="214" spans="1:6" x14ac:dyDescent="0.25">
      <c r="A214">
        <v>26</v>
      </c>
      <c r="B214" s="2">
        <v>22.22222</v>
      </c>
      <c r="C214" s="2">
        <f t="shared" si="4"/>
        <v>577.77772000000004</v>
      </c>
    </row>
    <row r="215" spans="1:6" x14ac:dyDescent="0.25">
      <c r="A215">
        <v>27</v>
      </c>
      <c r="B215" s="2">
        <v>22.22222</v>
      </c>
      <c r="C215" s="2">
        <f t="shared" si="4"/>
        <v>599.99994000000004</v>
      </c>
    </row>
    <row r="216" spans="1:6" x14ac:dyDescent="0.25">
      <c r="A216">
        <v>27</v>
      </c>
      <c r="B216" s="2">
        <v>22.22222</v>
      </c>
      <c r="C216" s="2">
        <f t="shared" si="4"/>
        <v>599.99994000000004</v>
      </c>
    </row>
    <row r="217" spans="1:6" x14ac:dyDescent="0.25">
      <c r="A217">
        <v>27</v>
      </c>
      <c r="B217" s="2">
        <v>22.22222</v>
      </c>
      <c r="C217" s="2">
        <f t="shared" si="4"/>
        <v>599.99994000000004</v>
      </c>
      <c r="E217">
        <v>500</v>
      </c>
      <c r="F217">
        <v>26</v>
      </c>
    </row>
    <row r="218" spans="1:6" x14ac:dyDescent="0.25">
      <c r="A218">
        <v>28</v>
      </c>
      <c r="B218" s="2">
        <v>22.22222</v>
      </c>
      <c r="C218" s="2">
        <f t="shared" si="4"/>
        <v>622.22216000000003</v>
      </c>
      <c r="E218" t="s">
        <v>132</v>
      </c>
    </row>
    <row r="219" spans="1:6" x14ac:dyDescent="0.25">
      <c r="A219">
        <v>28</v>
      </c>
      <c r="B219" s="2">
        <v>22.22222</v>
      </c>
      <c r="C219" s="2">
        <f t="shared" si="4"/>
        <v>622.22216000000003</v>
      </c>
      <c r="E219">
        <f>218-192</f>
        <v>26</v>
      </c>
    </row>
    <row r="220" spans="1:6" x14ac:dyDescent="0.25">
      <c r="A220">
        <v>28</v>
      </c>
      <c r="B220" s="2">
        <v>22.22222</v>
      </c>
      <c r="C220" s="2">
        <f t="shared" si="4"/>
        <v>622.22216000000003</v>
      </c>
    </row>
    <row r="221" spans="1:6" x14ac:dyDescent="0.25">
      <c r="A221">
        <v>28</v>
      </c>
      <c r="B221" s="2">
        <v>22.22222</v>
      </c>
      <c r="C221" s="2">
        <f t="shared" si="4"/>
        <v>622.22216000000003</v>
      </c>
    </row>
    <row r="222" spans="1:6" x14ac:dyDescent="0.25">
      <c r="A222">
        <v>28</v>
      </c>
      <c r="B222" s="2">
        <v>22.22222</v>
      </c>
      <c r="C222" s="2">
        <f t="shared" si="4"/>
        <v>622.22216000000003</v>
      </c>
    </row>
    <row r="223" spans="1:6" x14ac:dyDescent="0.25">
      <c r="A223">
        <v>28</v>
      </c>
      <c r="B223" s="2">
        <v>22.22222</v>
      </c>
      <c r="C223" s="2">
        <f t="shared" ref="C223:C254" si="5">A223*B223</f>
        <v>622.22216000000003</v>
      </c>
    </row>
    <row r="224" spans="1:6" x14ac:dyDescent="0.25">
      <c r="A224">
        <v>28</v>
      </c>
      <c r="B224" s="2">
        <v>22.22222</v>
      </c>
      <c r="C224" s="2">
        <f t="shared" si="5"/>
        <v>622.22216000000003</v>
      </c>
    </row>
    <row r="225" spans="1:3" x14ac:dyDescent="0.25">
      <c r="A225">
        <v>29</v>
      </c>
      <c r="B225" s="2">
        <v>22.22222</v>
      </c>
      <c r="C225" s="2">
        <f t="shared" si="5"/>
        <v>644.44438000000002</v>
      </c>
    </row>
    <row r="226" spans="1:3" x14ac:dyDescent="0.25">
      <c r="A226">
        <v>29</v>
      </c>
      <c r="B226" s="2">
        <v>22.22222</v>
      </c>
      <c r="C226" s="2">
        <f t="shared" si="5"/>
        <v>644.44438000000002</v>
      </c>
    </row>
    <row r="227" spans="1:3" x14ac:dyDescent="0.25">
      <c r="A227">
        <v>29</v>
      </c>
      <c r="B227" s="2">
        <v>22.22222</v>
      </c>
      <c r="C227" s="2">
        <f t="shared" si="5"/>
        <v>644.44438000000002</v>
      </c>
    </row>
    <row r="228" spans="1:3" x14ac:dyDescent="0.25">
      <c r="A228">
        <v>29</v>
      </c>
      <c r="B228" s="2">
        <v>22.22222</v>
      </c>
      <c r="C228" s="2">
        <f t="shared" si="5"/>
        <v>644.44438000000002</v>
      </c>
    </row>
    <row r="229" spans="1:3" x14ac:dyDescent="0.25">
      <c r="A229">
        <v>29</v>
      </c>
      <c r="B229" s="2">
        <v>22.22222</v>
      </c>
      <c r="C229" s="2">
        <f t="shared" si="5"/>
        <v>644.44438000000002</v>
      </c>
    </row>
    <row r="230" spans="1:3" x14ac:dyDescent="0.25">
      <c r="A230">
        <v>29</v>
      </c>
      <c r="B230" s="2">
        <v>22.22222</v>
      </c>
      <c r="C230" s="2">
        <f t="shared" si="5"/>
        <v>644.44438000000002</v>
      </c>
    </row>
    <row r="231" spans="1:3" x14ac:dyDescent="0.25">
      <c r="A231">
        <v>30</v>
      </c>
      <c r="B231" s="2">
        <v>22.22222</v>
      </c>
      <c r="C231" s="2">
        <f t="shared" si="5"/>
        <v>666.66660000000002</v>
      </c>
    </row>
    <row r="232" spans="1:3" x14ac:dyDescent="0.25">
      <c r="A232">
        <v>30</v>
      </c>
      <c r="B232" s="2">
        <v>22.22222</v>
      </c>
      <c r="C232" s="2">
        <f t="shared" si="5"/>
        <v>666.66660000000002</v>
      </c>
    </row>
    <row r="233" spans="1:3" x14ac:dyDescent="0.25">
      <c r="A233">
        <v>30</v>
      </c>
      <c r="B233" s="2">
        <v>22.22222</v>
      </c>
      <c r="C233" s="2">
        <f t="shared" si="5"/>
        <v>666.66660000000002</v>
      </c>
    </row>
    <row r="234" spans="1:3" x14ac:dyDescent="0.25">
      <c r="A234">
        <v>30</v>
      </c>
      <c r="B234" s="2">
        <v>22.22222</v>
      </c>
      <c r="C234" s="2">
        <f t="shared" si="5"/>
        <v>666.66660000000002</v>
      </c>
    </row>
    <row r="235" spans="1:3" x14ac:dyDescent="0.25">
      <c r="A235">
        <v>30</v>
      </c>
      <c r="B235" s="2">
        <v>22.22222</v>
      </c>
      <c r="C235" s="2">
        <f t="shared" si="5"/>
        <v>666.66660000000002</v>
      </c>
    </row>
    <row r="236" spans="1:3" x14ac:dyDescent="0.25">
      <c r="A236">
        <v>31</v>
      </c>
      <c r="B236" s="2">
        <v>22.22222</v>
      </c>
      <c r="C236" s="2">
        <f t="shared" si="5"/>
        <v>688.88882000000001</v>
      </c>
    </row>
    <row r="237" spans="1:3" x14ac:dyDescent="0.25">
      <c r="A237">
        <v>31</v>
      </c>
      <c r="B237" s="2">
        <v>22.22222</v>
      </c>
      <c r="C237" s="2">
        <f t="shared" si="5"/>
        <v>688.88882000000001</v>
      </c>
    </row>
    <row r="238" spans="1:3" x14ac:dyDescent="0.25">
      <c r="A238">
        <v>31</v>
      </c>
      <c r="B238" s="2">
        <v>22.22222</v>
      </c>
      <c r="C238" s="2">
        <f t="shared" si="5"/>
        <v>688.88882000000001</v>
      </c>
    </row>
    <row r="239" spans="1:3" x14ac:dyDescent="0.25">
      <c r="A239">
        <v>31</v>
      </c>
      <c r="B239" s="2">
        <v>22.22222</v>
      </c>
      <c r="C239" s="2">
        <f t="shared" si="5"/>
        <v>688.88882000000001</v>
      </c>
    </row>
    <row r="240" spans="1:3" x14ac:dyDescent="0.25">
      <c r="A240">
        <v>31</v>
      </c>
      <c r="B240" s="2">
        <v>22.22222</v>
      </c>
      <c r="C240" s="2">
        <f t="shared" si="5"/>
        <v>688.88882000000001</v>
      </c>
    </row>
    <row r="241" spans="1:6" x14ac:dyDescent="0.25">
      <c r="A241">
        <v>31</v>
      </c>
      <c r="B241" s="2">
        <v>22.22222</v>
      </c>
      <c r="C241" s="2">
        <f t="shared" si="5"/>
        <v>688.88882000000001</v>
      </c>
      <c r="E241">
        <v>600</v>
      </c>
      <c r="F241">
        <v>25</v>
      </c>
    </row>
    <row r="242" spans="1:6" x14ac:dyDescent="0.25">
      <c r="A242">
        <v>32</v>
      </c>
      <c r="B242" s="2">
        <v>22.22222</v>
      </c>
      <c r="C242" s="2">
        <f t="shared" si="5"/>
        <v>711.11104</v>
      </c>
      <c r="E242" t="s">
        <v>211</v>
      </c>
    </row>
    <row r="243" spans="1:6" x14ac:dyDescent="0.25">
      <c r="A243">
        <v>32</v>
      </c>
      <c r="B243" s="2">
        <v>22.22222</v>
      </c>
      <c r="C243" s="2">
        <f t="shared" si="5"/>
        <v>711.11104</v>
      </c>
      <c r="E243">
        <f>242-217</f>
        <v>25</v>
      </c>
    </row>
    <row r="244" spans="1:6" x14ac:dyDescent="0.25">
      <c r="A244">
        <v>32</v>
      </c>
      <c r="B244" s="2">
        <v>22.22222</v>
      </c>
      <c r="C244" s="2">
        <f t="shared" si="5"/>
        <v>711.11104</v>
      </c>
    </row>
    <row r="245" spans="1:6" x14ac:dyDescent="0.25">
      <c r="A245">
        <v>32</v>
      </c>
      <c r="B245" s="2">
        <v>22.22222</v>
      </c>
      <c r="C245" s="2">
        <f t="shared" si="5"/>
        <v>711.11104</v>
      </c>
    </row>
    <row r="246" spans="1:6" x14ac:dyDescent="0.25">
      <c r="A246">
        <v>32</v>
      </c>
      <c r="B246" s="2">
        <v>22.22222</v>
      </c>
      <c r="C246" s="2">
        <f t="shared" si="5"/>
        <v>711.11104</v>
      </c>
    </row>
    <row r="247" spans="1:6" x14ac:dyDescent="0.25">
      <c r="A247">
        <v>32</v>
      </c>
      <c r="B247" s="2">
        <v>22.22222</v>
      </c>
      <c r="C247" s="2">
        <f t="shared" si="5"/>
        <v>711.11104</v>
      </c>
    </row>
    <row r="248" spans="1:6" x14ac:dyDescent="0.25">
      <c r="A248">
        <v>33</v>
      </c>
      <c r="B248" s="2">
        <v>22.22222</v>
      </c>
      <c r="C248" s="2">
        <f t="shared" si="5"/>
        <v>733.33326</v>
      </c>
    </row>
    <row r="249" spans="1:6" x14ac:dyDescent="0.25">
      <c r="A249">
        <v>33</v>
      </c>
      <c r="B249" s="2">
        <v>22.22222</v>
      </c>
      <c r="C249" s="2">
        <f t="shared" si="5"/>
        <v>733.33326</v>
      </c>
    </row>
    <row r="250" spans="1:6" x14ac:dyDescent="0.25">
      <c r="A250">
        <v>33</v>
      </c>
      <c r="B250" s="2">
        <v>22.22222</v>
      </c>
      <c r="C250" s="2">
        <f t="shared" si="5"/>
        <v>733.33326</v>
      </c>
    </row>
    <row r="251" spans="1:6" x14ac:dyDescent="0.25">
      <c r="A251">
        <v>33</v>
      </c>
      <c r="B251" s="2">
        <v>22.22222</v>
      </c>
      <c r="C251" s="2">
        <f t="shared" si="5"/>
        <v>733.33326</v>
      </c>
    </row>
    <row r="252" spans="1:6" x14ac:dyDescent="0.25">
      <c r="A252">
        <v>33</v>
      </c>
      <c r="B252" s="2">
        <v>22.22222</v>
      </c>
      <c r="C252" s="2">
        <f t="shared" si="5"/>
        <v>733.33326</v>
      </c>
    </row>
    <row r="253" spans="1:6" x14ac:dyDescent="0.25">
      <c r="A253">
        <v>34</v>
      </c>
      <c r="B253" s="2">
        <v>22.22222</v>
      </c>
      <c r="C253" s="2">
        <f t="shared" si="5"/>
        <v>755.55547999999999</v>
      </c>
    </row>
    <row r="254" spans="1:6" x14ac:dyDescent="0.25">
      <c r="A254">
        <v>34</v>
      </c>
      <c r="B254" s="2">
        <v>22.22222</v>
      </c>
      <c r="C254" s="2">
        <f t="shared" si="5"/>
        <v>755.55547999999999</v>
      </c>
    </row>
    <row r="255" spans="1:6" x14ac:dyDescent="0.25">
      <c r="A255">
        <v>34</v>
      </c>
      <c r="B255" s="2">
        <v>22.22222</v>
      </c>
      <c r="C255" s="2">
        <f t="shared" ref="C255:C286" si="6">A255*B255</f>
        <v>755.55547999999999</v>
      </c>
    </row>
    <row r="256" spans="1:6" x14ac:dyDescent="0.25">
      <c r="A256">
        <v>34</v>
      </c>
      <c r="B256" s="2">
        <v>22.22222</v>
      </c>
      <c r="C256" s="2">
        <f t="shared" si="6"/>
        <v>755.55547999999999</v>
      </c>
    </row>
    <row r="257" spans="1:3" x14ac:dyDescent="0.25">
      <c r="A257">
        <v>34</v>
      </c>
      <c r="B257" s="2">
        <v>22.22222</v>
      </c>
      <c r="C257" s="2">
        <f t="shared" si="6"/>
        <v>755.55547999999999</v>
      </c>
    </row>
    <row r="258" spans="1:3" x14ac:dyDescent="0.25">
      <c r="A258">
        <v>34</v>
      </c>
      <c r="B258" s="2">
        <v>22.22222</v>
      </c>
      <c r="C258" s="2">
        <f t="shared" si="6"/>
        <v>755.55547999999999</v>
      </c>
    </row>
    <row r="259" spans="1:3" x14ac:dyDescent="0.25">
      <c r="A259">
        <v>34</v>
      </c>
      <c r="B259" s="2">
        <v>22.22222</v>
      </c>
      <c r="C259" s="2">
        <f t="shared" si="6"/>
        <v>755.55547999999999</v>
      </c>
    </row>
    <row r="260" spans="1:3" x14ac:dyDescent="0.25">
      <c r="A260">
        <v>35</v>
      </c>
      <c r="B260" s="2">
        <v>22.22222</v>
      </c>
      <c r="C260" s="2">
        <f t="shared" si="6"/>
        <v>777.77769999999998</v>
      </c>
    </row>
    <row r="261" spans="1:3" x14ac:dyDescent="0.25">
      <c r="A261">
        <v>35</v>
      </c>
      <c r="B261" s="2">
        <v>22.22222</v>
      </c>
      <c r="C261" s="2">
        <f t="shared" si="6"/>
        <v>777.77769999999998</v>
      </c>
    </row>
    <row r="262" spans="1:3" x14ac:dyDescent="0.25">
      <c r="A262">
        <v>35</v>
      </c>
      <c r="B262" s="2">
        <v>22.22222</v>
      </c>
      <c r="C262" s="2">
        <f t="shared" si="6"/>
        <v>777.77769999999998</v>
      </c>
    </row>
    <row r="263" spans="1:3" x14ac:dyDescent="0.25">
      <c r="A263">
        <v>35</v>
      </c>
      <c r="B263" s="2">
        <v>22.22222</v>
      </c>
      <c r="C263" s="2">
        <f t="shared" si="6"/>
        <v>777.77769999999998</v>
      </c>
    </row>
    <row r="264" spans="1:3" x14ac:dyDescent="0.25">
      <c r="A264">
        <v>35</v>
      </c>
      <c r="B264" s="2">
        <v>22.22222</v>
      </c>
      <c r="C264" s="2">
        <f t="shared" si="6"/>
        <v>777.77769999999998</v>
      </c>
    </row>
    <row r="265" spans="1:3" x14ac:dyDescent="0.25">
      <c r="A265">
        <v>36</v>
      </c>
      <c r="B265" s="2">
        <v>22.22222</v>
      </c>
      <c r="C265" s="2">
        <f t="shared" si="6"/>
        <v>799.99991999999997</v>
      </c>
    </row>
    <row r="266" spans="1:3" x14ac:dyDescent="0.25">
      <c r="A266">
        <v>36</v>
      </c>
      <c r="B266" s="2">
        <v>22.22222</v>
      </c>
      <c r="C266" s="2">
        <f t="shared" si="6"/>
        <v>799.99991999999997</v>
      </c>
    </row>
    <row r="267" spans="1:3" x14ac:dyDescent="0.25">
      <c r="A267">
        <v>36</v>
      </c>
      <c r="B267" s="2">
        <v>22.22222</v>
      </c>
      <c r="C267" s="2">
        <f t="shared" si="6"/>
        <v>799.99991999999997</v>
      </c>
    </row>
    <row r="268" spans="1:3" x14ac:dyDescent="0.25">
      <c r="A268">
        <v>36</v>
      </c>
      <c r="B268" s="2">
        <v>22.22222</v>
      </c>
      <c r="C268" s="2">
        <f t="shared" si="6"/>
        <v>799.99991999999997</v>
      </c>
    </row>
    <row r="269" spans="1:3" x14ac:dyDescent="0.25">
      <c r="A269">
        <v>36</v>
      </c>
      <c r="B269" s="2">
        <v>22.22222</v>
      </c>
      <c r="C269" s="2">
        <f t="shared" si="6"/>
        <v>799.99991999999997</v>
      </c>
    </row>
    <row r="270" spans="1:3" x14ac:dyDescent="0.25">
      <c r="A270">
        <v>36</v>
      </c>
      <c r="B270" s="2">
        <v>22.22222</v>
      </c>
      <c r="C270" s="2">
        <f t="shared" si="6"/>
        <v>799.99991999999997</v>
      </c>
    </row>
    <row r="271" spans="1:3" x14ac:dyDescent="0.25">
      <c r="A271">
        <v>36</v>
      </c>
      <c r="B271" s="2">
        <v>22.22222</v>
      </c>
      <c r="C271" s="2">
        <f t="shared" si="6"/>
        <v>799.99991999999997</v>
      </c>
    </row>
    <row r="272" spans="1:3" x14ac:dyDescent="0.25">
      <c r="A272">
        <v>36</v>
      </c>
      <c r="B272" s="2">
        <v>22.22222</v>
      </c>
      <c r="C272" s="2">
        <f t="shared" si="6"/>
        <v>799.99991999999997</v>
      </c>
    </row>
    <row r="273" spans="1:6" x14ac:dyDescent="0.25">
      <c r="A273">
        <v>36</v>
      </c>
      <c r="B273" s="2">
        <v>22.22222</v>
      </c>
      <c r="C273" s="2">
        <f t="shared" si="6"/>
        <v>799.99991999999997</v>
      </c>
      <c r="E273">
        <v>700</v>
      </c>
      <c r="F273">
        <v>33</v>
      </c>
    </row>
    <row r="274" spans="1:6" x14ac:dyDescent="0.25">
      <c r="A274">
        <v>37</v>
      </c>
      <c r="B274" s="2">
        <v>22.22222</v>
      </c>
      <c r="C274" s="2">
        <f t="shared" si="6"/>
        <v>822.22213999999997</v>
      </c>
      <c r="E274" t="s">
        <v>212</v>
      </c>
    </row>
    <row r="275" spans="1:6" x14ac:dyDescent="0.25">
      <c r="A275">
        <v>37</v>
      </c>
      <c r="B275" s="2">
        <v>22.22222</v>
      </c>
      <c r="C275" s="2">
        <f t="shared" si="6"/>
        <v>822.22213999999997</v>
      </c>
      <c r="E275">
        <f>274-241</f>
        <v>33</v>
      </c>
    </row>
    <row r="276" spans="1:6" x14ac:dyDescent="0.25">
      <c r="A276">
        <v>37</v>
      </c>
      <c r="B276" s="2">
        <v>22.22222</v>
      </c>
      <c r="C276" s="2">
        <f t="shared" si="6"/>
        <v>822.22213999999997</v>
      </c>
    </row>
    <row r="277" spans="1:6" x14ac:dyDescent="0.25">
      <c r="A277">
        <v>37</v>
      </c>
      <c r="B277" s="2">
        <v>22.22222</v>
      </c>
      <c r="C277" s="2">
        <f t="shared" si="6"/>
        <v>822.22213999999997</v>
      </c>
    </row>
    <row r="278" spans="1:6" x14ac:dyDescent="0.25">
      <c r="A278">
        <v>37</v>
      </c>
      <c r="B278" s="2">
        <v>22.22222</v>
      </c>
      <c r="C278" s="2">
        <f t="shared" si="6"/>
        <v>822.22213999999997</v>
      </c>
    </row>
    <row r="279" spans="1:6" x14ac:dyDescent="0.25">
      <c r="A279">
        <v>37</v>
      </c>
      <c r="B279" s="2">
        <v>22.22222</v>
      </c>
      <c r="C279" s="2">
        <f t="shared" si="6"/>
        <v>822.22213999999997</v>
      </c>
    </row>
    <row r="280" spans="1:6" x14ac:dyDescent="0.25">
      <c r="A280">
        <v>37</v>
      </c>
      <c r="B280" s="2">
        <v>22.22222</v>
      </c>
      <c r="C280" s="2">
        <f t="shared" si="6"/>
        <v>822.22213999999997</v>
      </c>
    </row>
    <row r="281" spans="1:6" x14ac:dyDescent="0.25">
      <c r="A281">
        <v>38</v>
      </c>
      <c r="B281" s="2">
        <v>22.22222</v>
      </c>
      <c r="C281" s="2">
        <f t="shared" si="6"/>
        <v>844.44435999999996</v>
      </c>
    </row>
    <row r="282" spans="1:6" x14ac:dyDescent="0.25">
      <c r="A282">
        <v>38</v>
      </c>
      <c r="B282" s="2">
        <v>22.22222</v>
      </c>
      <c r="C282" s="2">
        <f t="shared" si="6"/>
        <v>844.44435999999996</v>
      </c>
    </row>
    <row r="283" spans="1:6" x14ac:dyDescent="0.25">
      <c r="A283">
        <v>38</v>
      </c>
      <c r="B283" s="2">
        <v>22.22222</v>
      </c>
      <c r="C283" s="2">
        <f t="shared" si="6"/>
        <v>844.44435999999996</v>
      </c>
    </row>
    <row r="284" spans="1:6" x14ac:dyDescent="0.25">
      <c r="A284">
        <v>38</v>
      </c>
      <c r="B284" s="2">
        <v>22.22222</v>
      </c>
      <c r="C284" s="2">
        <f t="shared" si="6"/>
        <v>844.44435999999996</v>
      </c>
    </row>
    <row r="285" spans="1:6" x14ac:dyDescent="0.25">
      <c r="A285">
        <v>38</v>
      </c>
      <c r="B285" s="2">
        <v>22.22222</v>
      </c>
      <c r="C285" s="2">
        <f t="shared" si="6"/>
        <v>844.44435999999996</v>
      </c>
    </row>
    <row r="286" spans="1:6" x14ac:dyDescent="0.25">
      <c r="A286">
        <v>38</v>
      </c>
      <c r="B286" s="2">
        <v>22.22222</v>
      </c>
      <c r="C286" s="2">
        <f t="shared" si="6"/>
        <v>844.44435999999996</v>
      </c>
    </row>
    <row r="287" spans="1:6" x14ac:dyDescent="0.25">
      <c r="A287">
        <v>38</v>
      </c>
      <c r="B287" s="2">
        <v>22.22222</v>
      </c>
      <c r="C287" s="2">
        <f t="shared" ref="C287:C318" si="7">A287*B287</f>
        <v>844.44435999999996</v>
      </c>
    </row>
    <row r="288" spans="1:6" x14ac:dyDescent="0.25">
      <c r="A288">
        <v>38</v>
      </c>
      <c r="B288" s="2">
        <v>22.22222</v>
      </c>
      <c r="C288" s="2">
        <f t="shared" si="7"/>
        <v>844.44435999999996</v>
      </c>
    </row>
    <row r="289" spans="1:6" x14ac:dyDescent="0.25">
      <c r="A289">
        <v>39</v>
      </c>
      <c r="B289" s="2">
        <v>22.22222</v>
      </c>
      <c r="C289" s="2">
        <f t="shared" si="7"/>
        <v>866.66657999999995</v>
      </c>
    </row>
    <row r="290" spans="1:6" x14ac:dyDescent="0.25">
      <c r="A290">
        <v>39</v>
      </c>
      <c r="B290" s="2">
        <v>22.22222</v>
      </c>
      <c r="C290" s="2">
        <f t="shared" si="7"/>
        <v>866.66657999999995</v>
      </c>
    </row>
    <row r="291" spans="1:6" x14ac:dyDescent="0.25">
      <c r="A291">
        <v>40</v>
      </c>
      <c r="B291" s="2">
        <v>22.22222</v>
      </c>
      <c r="C291" s="2">
        <f t="shared" si="7"/>
        <v>888.88879999999995</v>
      </c>
    </row>
    <row r="292" spans="1:6" x14ac:dyDescent="0.25">
      <c r="A292">
        <v>40</v>
      </c>
      <c r="B292" s="2">
        <v>22.22222</v>
      </c>
      <c r="C292" s="2">
        <f t="shared" si="7"/>
        <v>888.88879999999995</v>
      </c>
    </row>
    <row r="293" spans="1:6" x14ac:dyDescent="0.25">
      <c r="A293">
        <v>40</v>
      </c>
      <c r="B293" s="2">
        <v>22.22222</v>
      </c>
      <c r="C293" s="2">
        <f t="shared" si="7"/>
        <v>888.88879999999995</v>
      </c>
    </row>
    <row r="294" spans="1:6" x14ac:dyDescent="0.25">
      <c r="A294">
        <v>40</v>
      </c>
      <c r="B294" s="2">
        <v>22.22222</v>
      </c>
      <c r="C294" s="2">
        <f t="shared" si="7"/>
        <v>888.88879999999995</v>
      </c>
    </row>
    <row r="295" spans="1:6" x14ac:dyDescent="0.25">
      <c r="A295">
        <v>40</v>
      </c>
      <c r="B295" s="2">
        <v>22.22222</v>
      </c>
      <c r="C295" s="2">
        <f t="shared" si="7"/>
        <v>888.88879999999995</v>
      </c>
      <c r="E295">
        <v>800</v>
      </c>
      <c r="F295">
        <v>22</v>
      </c>
    </row>
    <row r="296" spans="1:6" x14ac:dyDescent="0.25">
      <c r="A296">
        <v>41</v>
      </c>
      <c r="B296" s="2">
        <v>22.22222</v>
      </c>
      <c r="C296" s="2">
        <f t="shared" si="7"/>
        <v>911.11102000000005</v>
      </c>
      <c r="E296" t="s">
        <v>213</v>
      </c>
    </row>
    <row r="297" spans="1:6" x14ac:dyDescent="0.25">
      <c r="A297">
        <v>41</v>
      </c>
      <c r="B297" s="2">
        <v>22.22222</v>
      </c>
      <c r="C297" s="2">
        <f t="shared" si="7"/>
        <v>911.11102000000005</v>
      </c>
      <c r="E297">
        <f>295-273</f>
        <v>22</v>
      </c>
    </row>
    <row r="298" spans="1:6" x14ac:dyDescent="0.25">
      <c r="A298">
        <v>41</v>
      </c>
      <c r="B298" s="2">
        <v>22.22222</v>
      </c>
      <c r="C298" s="2">
        <f t="shared" si="7"/>
        <v>911.11102000000005</v>
      </c>
    </row>
    <row r="299" spans="1:6" x14ac:dyDescent="0.25">
      <c r="A299">
        <v>41</v>
      </c>
      <c r="B299" s="2">
        <v>22.22222</v>
      </c>
      <c r="C299" s="2">
        <f t="shared" si="7"/>
        <v>911.11102000000005</v>
      </c>
    </row>
    <row r="300" spans="1:6" x14ac:dyDescent="0.25">
      <c r="A300">
        <v>41</v>
      </c>
      <c r="B300" s="2">
        <v>22.22222</v>
      </c>
      <c r="C300" s="2">
        <f t="shared" si="7"/>
        <v>911.11102000000005</v>
      </c>
    </row>
    <row r="301" spans="1:6" x14ac:dyDescent="0.25">
      <c r="A301">
        <v>41</v>
      </c>
      <c r="B301" s="2">
        <v>22.22222</v>
      </c>
      <c r="C301" s="2">
        <f t="shared" si="7"/>
        <v>911.11102000000005</v>
      </c>
    </row>
    <row r="302" spans="1:6" x14ac:dyDescent="0.25">
      <c r="A302">
        <v>42</v>
      </c>
      <c r="B302" s="2">
        <v>22.22222</v>
      </c>
      <c r="C302" s="2">
        <f t="shared" si="7"/>
        <v>933.33324000000005</v>
      </c>
    </row>
    <row r="303" spans="1:6" x14ac:dyDescent="0.25">
      <c r="A303">
        <v>42</v>
      </c>
      <c r="B303" s="2">
        <v>22.22222</v>
      </c>
      <c r="C303" s="2">
        <f t="shared" si="7"/>
        <v>933.33324000000005</v>
      </c>
    </row>
    <row r="304" spans="1:6" x14ac:dyDescent="0.25">
      <c r="A304">
        <v>42</v>
      </c>
      <c r="B304" s="2">
        <v>22.22222</v>
      </c>
      <c r="C304" s="2">
        <f t="shared" si="7"/>
        <v>933.33324000000005</v>
      </c>
    </row>
    <row r="305" spans="1:6" x14ac:dyDescent="0.25">
      <c r="A305">
        <v>42</v>
      </c>
      <c r="B305" s="2">
        <v>22.22222</v>
      </c>
      <c r="C305" s="2">
        <f t="shared" si="7"/>
        <v>933.33324000000005</v>
      </c>
    </row>
    <row r="306" spans="1:6" x14ac:dyDescent="0.25">
      <c r="A306">
        <v>43</v>
      </c>
      <c r="B306" s="2">
        <v>22.22222</v>
      </c>
      <c r="C306" s="2">
        <f t="shared" si="7"/>
        <v>955.55546000000004</v>
      </c>
    </row>
    <row r="307" spans="1:6" x14ac:dyDescent="0.25">
      <c r="A307">
        <v>44</v>
      </c>
      <c r="B307" s="2">
        <v>22.22222</v>
      </c>
      <c r="C307" s="2">
        <f t="shared" si="7"/>
        <v>977.77768000000003</v>
      </c>
    </row>
    <row r="308" spans="1:6" x14ac:dyDescent="0.25">
      <c r="A308">
        <v>44</v>
      </c>
      <c r="B308" s="2">
        <v>22.22222</v>
      </c>
      <c r="C308" s="2">
        <f t="shared" si="7"/>
        <v>977.77768000000003</v>
      </c>
    </row>
    <row r="309" spans="1:6" x14ac:dyDescent="0.25">
      <c r="A309">
        <v>45</v>
      </c>
      <c r="B309" s="2">
        <v>22.22222</v>
      </c>
      <c r="C309" s="2">
        <f t="shared" si="7"/>
        <v>999.99990000000003</v>
      </c>
    </row>
    <row r="310" spans="1:6" x14ac:dyDescent="0.25">
      <c r="A310">
        <v>45</v>
      </c>
      <c r="B310" s="2">
        <v>22.22222</v>
      </c>
      <c r="C310" s="2">
        <f t="shared" si="7"/>
        <v>999.99990000000003</v>
      </c>
    </row>
    <row r="311" spans="1:6" x14ac:dyDescent="0.25">
      <c r="A311">
        <v>45</v>
      </c>
      <c r="B311" s="2">
        <v>22.22222</v>
      </c>
      <c r="C311" s="2">
        <f t="shared" si="7"/>
        <v>999.99990000000003</v>
      </c>
    </row>
    <row r="312" spans="1:6" x14ac:dyDescent="0.25">
      <c r="A312">
        <v>45</v>
      </c>
      <c r="B312" s="2">
        <v>22.22222</v>
      </c>
      <c r="C312" s="2">
        <f t="shared" si="7"/>
        <v>999.99990000000003</v>
      </c>
    </row>
    <row r="313" spans="1:6" x14ac:dyDescent="0.25">
      <c r="A313">
        <v>45</v>
      </c>
      <c r="B313" s="2">
        <v>22.22222</v>
      </c>
      <c r="C313" s="2">
        <f t="shared" si="7"/>
        <v>999.99990000000003</v>
      </c>
      <c r="E313">
        <v>900</v>
      </c>
      <c r="F313">
        <v>18</v>
      </c>
    </row>
    <row r="314" spans="1:6" x14ac:dyDescent="0.25">
      <c r="A314">
        <v>46</v>
      </c>
      <c r="B314" s="2">
        <v>22.22222</v>
      </c>
      <c r="C314" s="2">
        <f t="shared" si="7"/>
        <v>1022.22212</v>
      </c>
      <c r="E314" t="s">
        <v>214</v>
      </c>
    </row>
    <row r="315" spans="1:6" x14ac:dyDescent="0.25">
      <c r="A315">
        <v>48</v>
      </c>
      <c r="B315" s="2">
        <v>22.22222</v>
      </c>
      <c r="C315" s="2">
        <f t="shared" si="7"/>
        <v>1066.6665600000001</v>
      </c>
      <c r="E315">
        <f>313-295</f>
        <v>18</v>
      </c>
    </row>
    <row r="316" spans="1:6" x14ac:dyDescent="0.25">
      <c r="A316">
        <v>48</v>
      </c>
      <c r="B316" s="2">
        <v>22.22222</v>
      </c>
      <c r="C316" s="2">
        <f t="shared" si="7"/>
        <v>1066.6665600000001</v>
      </c>
    </row>
    <row r="317" spans="1:6" x14ac:dyDescent="0.25">
      <c r="A317">
        <v>48</v>
      </c>
      <c r="B317" s="2">
        <v>22.22222</v>
      </c>
      <c r="C317" s="2">
        <f t="shared" si="7"/>
        <v>1066.6665600000001</v>
      </c>
    </row>
    <row r="318" spans="1:6" x14ac:dyDescent="0.25">
      <c r="A318">
        <v>49</v>
      </c>
      <c r="B318" s="2">
        <v>22.22222</v>
      </c>
      <c r="C318" s="2">
        <f t="shared" si="7"/>
        <v>1088.88878</v>
      </c>
    </row>
    <row r="319" spans="1:6" x14ac:dyDescent="0.25">
      <c r="A319">
        <v>49</v>
      </c>
      <c r="B319" s="2">
        <v>22.22222</v>
      </c>
      <c r="C319" s="2">
        <f t="shared" ref="C319:C350" si="8">A319*B319</f>
        <v>1088.88878</v>
      </c>
    </row>
    <row r="320" spans="1:6" x14ac:dyDescent="0.25">
      <c r="A320">
        <v>49</v>
      </c>
      <c r="B320" s="2">
        <v>22.22222</v>
      </c>
      <c r="C320" s="2">
        <f t="shared" si="8"/>
        <v>1088.88878</v>
      </c>
    </row>
    <row r="321" spans="1:6" x14ac:dyDescent="0.25">
      <c r="A321">
        <v>49</v>
      </c>
      <c r="B321" s="2">
        <v>22.22222</v>
      </c>
      <c r="C321" s="2">
        <f t="shared" si="8"/>
        <v>1088.88878</v>
      </c>
      <c r="E321">
        <v>1000</v>
      </c>
      <c r="F321">
        <v>8</v>
      </c>
    </row>
    <row r="322" spans="1:6" x14ac:dyDescent="0.25">
      <c r="A322">
        <v>50</v>
      </c>
      <c r="B322" s="2">
        <v>22.22222</v>
      </c>
      <c r="C322" s="2">
        <f t="shared" si="8"/>
        <v>1111.1110000000001</v>
      </c>
      <c r="E322" t="s">
        <v>215</v>
      </c>
    </row>
    <row r="323" spans="1:6" x14ac:dyDescent="0.25">
      <c r="A323">
        <v>51</v>
      </c>
      <c r="B323" s="2">
        <v>22.22222</v>
      </c>
      <c r="C323" s="2">
        <f t="shared" si="8"/>
        <v>1133.33322</v>
      </c>
      <c r="E323">
        <f>321-313</f>
        <v>8</v>
      </c>
    </row>
    <row r="324" spans="1:6" x14ac:dyDescent="0.25">
      <c r="A324">
        <v>51</v>
      </c>
      <c r="B324" s="2">
        <v>22.22222</v>
      </c>
      <c r="C324" s="2">
        <f t="shared" si="8"/>
        <v>1133.33322</v>
      </c>
    </row>
    <row r="325" spans="1:6" x14ac:dyDescent="0.25">
      <c r="A325">
        <v>51</v>
      </c>
      <c r="B325" s="2">
        <v>22.22222</v>
      </c>
      <c r="C325" s="2">
        <f t="shared" si="8"/>
        <v>1133.33322</v>
      </c>
    </row>
    <row r="326" spans="1:6" x14ac:dyDescent="0.25">
      <c r="A326">
        <v>51</v>
      </c>
      <c r="B326" s="2">
        <v>22.22222</v>
      </c>
      <c r="C326" s="2">
        <f t="shared" si="8"/>
        <v>1133.33322</v>
      </c>
    </row>
    <row r="327" spans="1:6" x14ac:dyDescent="0.25">
      <c r="A327">
        <v>51</v>
      </c>
      <c r="B327" s="2">
        <v>22.22222</v>
      </c>
      <c r="C327" s="2">
        <f t="shared" si="8"/>
        <v>1133.33322</v>
      </c>
    </row>
    <row r="328" spans="1:6" x14ac:dyDescent="0.25">
      <c r="A328">
        <v>52</v>
      </c>
      <c r="B328" s="2">
        <v>22.22222</v>
      </c>
      <c r="C328" s="2">
        <f t="shared" si="8"/>
        <v>1155.5554400000001</v>
      </c>
    </row>
    <row r="329" spans="1:6" x14ac:dyDescent="0.25">
      <c r="A329">
        <v>52</v>
      </c>
      <c r="B329" s="2">
        <v>22.22222</v>
      </c>
      <c r="C329" s="2">
        <f t="shared" si="8"/>
        <v>1155.5554400000001</v>
      </c>
    </row>
    <row r="330" spans="1:6" x14ac:dyDescent="0.25">
      <c r="A330">
        <v>52</v>
      </c>
      <c r="B330" s="2">
        <v>22.22222</v>
      </c>
      <c r="C330" s="2">
        <f t="shared" si="8"/>
        <v>1155.5554400000001</v>
      </c>
    </row>
    <row r="331" spans="1:6" x14ac:dyDescent="0.25">
      <c r="A331">
        <v>52</v>
      </c>
      <c r="B331" s="2">
        <v>22.22222</v>
      </c>
      <c r="C331" s="2">
        <f t="shared" si="8"/>
        <v>1155.5554400000001</v>
      </c>
    </row>
    <row r="332" spans="1:6" x14ac:dyDescent="0.25">
      <c r="A332">
        <v>52</v>
      </c>
      <c r="B332" s="2">
        <v>22.22222</v>
      </c>
      <c r="C332" s="2">
        <f t="shared" si="8"/>
        <v>1155.5554400000001</v>
      </c>
    </row>
    <row r="333" spans="1:6" x14ac:dyDescent="0.25">
      <c r="A333">
        <v>53</v>
      </c>
      <c r="B333" s="2">
        <v>22.22222</v>
      </c>
      <c r="C333" s="2">
        <f t="shared" si="8"/>
        <v>1177.77766</v>
      </c>
    </row>
    <row r="334" spans="1:6" x14ac:dyDescent="0.25">
      <c r="A334">
        <v>54</v>
      </c>
      <c r="B334" s="2">
        <v>22.22222</v>
      </c>
      <c r="C334" s="2">
        <f t="shared" si="8"/>
        <v>1199.9998800000001</v>
      </c>
      <c r="E334">
        <v>1100</v>
      </c>
      <c r="F334">
        <v>13</v>
      </c>
    </row>
    <row r="335" spans="1:6" x14ac:dyDescent="0.25">
      <c r="A335">
        <v>55</v>
      </c>
      <c r="B335" s="2">
        <v>22.22222</v>
      </c>
      <c r="C335" s="2">
        <f t="shared" si="8"/>
        <v>1222.2221</v>
      </c>
      <c r="E335" t="s">
        <v>216</v>
      </c>
    </row>
    <row r="336" spans="1:6" x14ac:dyDescent="0.25">
      <c r="A336">
        <v>55</v>
      </c>
      <c r="B336" s="2">
        <v>22.22222</v>
      </c>
      <c r="C336" s="2">
        <f t="shared" si="8"/>
        <v>1222.2221</v>
      </c>
      <c r="E336">
        <f>334-321</f>
        <v>13</v>
      </c>
    </row>
    <row r="337" spans="1:6" x14ac:dyDescent="0.25">
      <c r="A337">
        <v>55</v>
      </c>
      <c r="B337" s="2">
        <v>22.22222</v>
      </c>
      <c r="C337" s="2">
        <f t="shared" si="8"/>
        <v>1222.2221</v>
      </c>
    </row>
    <row r="338" spans="1:6" x14ac:dyDescent="0.25">
      <c r="A338">
        <v>55</v>
      </c>
      <c r="B338" s="2">
        <v>22.22222</v>
      </c>
      <c r="C338" s="2">
        <f t="shared" si="8"/>
        <v>1222.2221</v>
      </c>
    </row>
    <row r="339" spans="1:6" x14ac:dyDescent="0.25">
      <c r="A339">
        <v>55</v>
      </c>
      <c r="B339" s="2">
        <v>22.22222</v>
      </c>
      <c r="C339" s="2">
        <f t="shared" si="8"/>
        <v>1222.2221</v>
      </c>
    </row>
    <row r="340" spans="1:6" x14ac:dyDescent="0.25">
      <c r="A340">
        <v>55</v>
      </c>
      <c r="B340" s="2">
        <v>22.22222</v>
      </c>
      <c r="C340" s="2">
        <f t="shared" si="8"/>
        <v>1222.2221</v>
      </c>
    </row>
    <row r="341" spans="1:6" x14ac:dyDescent="0.25">
      <c r="A341">
        <v>55</v>
      </c>
      <c r="B341" s="2">
        <v>22.22222</v>
      </c>
      <c r="C341" s="2">
        <f t="shared" si="8"/>
        <v>1222.2221</v>
      </c>
    </row>
    <row r="342" spans="1:6" x14ac:dyDescent="0.25">
      <c r="A342">
        <v>56</v>
      </c>
      <c r="B342" s="2">
        <v>22.22222</v>
      </c>
      <c r="C342" s="2">
        <f t="shared" si="8"/>
        <v>1244.4443200000001</v>
      </c>
    </row>
    <row r="343" spans="1:6" x14ac:dyDescent="0.25">
      <c r="A343">
        <v>56</v>
      </c>
      <c r="B343" s="2">
        <v>22.22222</v>
      </c>
      <c r="C343" s="2">
        <f t="shared" si="8"/>
        <v>1244.4443200000001</v>
      </c>
    </row>
    <row r="344" spans="1:6" x14ac:dyDescent="0.25">
      <c r="A344">
        <v>56</v>
      </c>
      <c r="B344" s="2">
        <v>22.22222</v>
      </c>
      <c r="C344" s="2">
        <f t="shared" si="8"/>
        <v>1244.4443200000001</v>
      </c>
    </row>
    <row r="345" spans="1:6" x14ac:dyDescent="0.25">
      <c r="A345">
        <v>57</v>
      </c>
      <c r="B345" s="2">
        <v>22.22222</v>
      </c>
      <c r="C345" s="2">
        <f t="shared" si="8"/>
        <v>1266.6665399999999</v>
      </c>
    </row>
    <row r="346" spans="1:6" x14ac:dyDescent="0.25">
      <c r="A346">
        <v>57</v>
      </c>
      <c r="B346" s="2">
        <v>22.22222</v>
      </c>
      <c r="C346" s="2">
        <f t="shared" si="8"/>
        <v>1266.6665399999999</v>
      </c>
    </row>
    <row r="347" spans="1:6" x14ac:dyDescent="0.25">
      <c r="A347">
        <v>57</v>
      </c>
      <c r="B347" s="2">
        <v>22.22222</v>
      </c>
      <c r="C347" s="2">
        <f t="shared" si="8"/>
        <v>1266.6665399999999</v>
      </c>
    </row>
    <row r="348" spans="1:6" x14ac:dyDescent="0.25">
      <c r="A348">
        <v>57</v>
      </c>
      <c r="B348" s="2">
        <v>22.22222</v>
      </c>
      <c r="C348" s="2">
        <f t="shared" si="8"/>
        <v>1266.6665399999999</v>
      </c>
    </row>
    <row r="349" spans="1:6" x14ac:dyDescent="0.25">
      <c r="A349">
        <v>57</v>
      </c>
      <c r="B349" s="2">
        <v>22.22222</v>
      </c>
      <c r="C349" s="2">
        <f t="shared" si="8"/>
        <v>1266.6665399999999</v>
      </c>
    </row>
    <row r="350" spans="1:6" x14ac:dyDescent="0.25">
      <c r="A350">
        <v>57</v>
      </c>
      <c r="B350" s="2">
        <v>22.22222</v>
      </c>
      <c r="C350" s="2">
        <f t="shared" si="8"/>
        <v>1266.6665399999999</v>
      </c>
      <c r="E350">
        <v>1200</v>
      </c>
      <c r="F350">
        <v>16</v>
      </c>
    </row>
    <row r="351" spans="1:6" x14ac:dyDescent="0.25">
      <c r="A351">
        <v>59</v>
      </c>
      <c r="B351" s="2">
        <v>22.22222</v>
      </c>
      <c r="C351" s="2">
        <f t="shared" ref="C351:C367" si="9">A351*B351</f>
        <v>1311.1109799999999</v>
      </c>
      <c r="E351" t="s">
        <v>217</v>
      </c>
    </row>
    <row r="352" spans="1:6" x14ac:dyDescent="0.25">
      <c r="A352">
        <v>60</v>
      </c>
      <c r="B352" s="2">
        <v>22.22222</v>
      </c>
      <c r="C352" s="2">
        <f t="shared" si="9"/>
        <v>1333.3332</v>
      </c>
      <c r="E352">
        <f>350-334</f>
        <v>16</v>
      </c>
    </row>
    <row r="353" spans="1:6" x14ac:dyDescent="0.25">
      <c r="A353">
        <v>60</v>
      </c>
      <c r="B353" s="2">
        <v>22.22222</v>
      </c>
      <c r="C353" s="2">
        <f t="shared" si="9"/>
        <v>1333.3332</v>
      </c>
    </row>
    <row r="354" spans="1:6" x14ac:dyDescent="0.25">
      <c r="A354">
        <v>61</v>
      </c>
      <c r="B354" s="2">
        <v>22.22222</v>
      </c>
      <c r="C354" s="2">
        <f t="shared" si="9"/>
        <v>1355.5554199999999</v>
      </c>
    </row>
    <row r="355" spans="1:6" x14ac:dyDescent="0.25">
      <c r="A355">
        <v>61</v>
      </c>
      <c r="B355" s="2">
        <v>22.22222</v>
      </c>
      <c r="C355" s="2">
        <f t="shared" si="9"/>
        <v>1355.5554199999999</v>
      </c>
    </row>
    <row r="356" spans="1:6" x14ac:dyDescent="0.25">
      <c r="A356">
        <v>61</v>
      </c>
      <c r="B356" s="2">
        <v>22.22222</v>
      </c>
      <c r="C356" s="2">
        <f t="shared" si="9"/>
        <v>1355.5554199999999</v>
      </c>
    </row>
    <row r="357" spans="1:6" x14ac:dyDescent="0.25">
      <c r="A357">
        <v>61</v>
      </c>
      <c r="B357" s="2">
        <v>22.22222</v>
      </c>
      <c r="C357" s="2">
        <f t="shared" si="9"/>
        <v>1355.5554199999999</v>
      </c>
    </row>
    <row r="358" spans="1:6" x14ac:dyDescent="0.25">
      <c r="A358">
        <v>62</v>
      </c>
      <c r="B358" s="2">
        <v>22.22222</v>
      </c>
      <c r="C358" s="2">
        <f t="shared" si="9"/>
        <v>1377.77764</v>
      </c>
    </row>
    <row r="359" spans="1:6" x14ac:dyDescent="0.25">
      <c r="A359">
        <v>62</v>
      </c>
      <c r="B359" s="2">
        <v>22.22222</v>
      </c>
      <c r="C359" s="2">
        <f t="shared" si="9"/>
        <v>1377.77764</v>
      </c>
    </row>
    <row r="360" spans="1:6" x14ac:dyDescent="0.25">
      <c r="A360">
        <v>62</v>
      </c>
      <c r="B360" s="2">
        <v>22.22222</v>
      </c>
      <c r="C360" s="2">
        <f t="shared" si="9"/>
        <v>1377.77764</v>
      </c>
    </row>
    <row r="361" spans="1:6" x14ac:dyDescent="0.25">
      <c r="A361">
        <v>63</v>
      </c>
      <c r="B361" s="2">
        <v>22.22222</v>
      </c>
      <c r="C361" s="2">
        <f t="shared" si="9"/>
        <v>1399.9998599999999</v>
      </c>
    </row>
    <row r="362" spans="1:6" x14ac:dyDescent="0.25">
      <c r="A362">
        <v>63</v>
      </c>
      <c r="B362" s="2">
        <v>22.22222</v>
      </c>
      <c r="C362" s="2">
        <f t="shared" si="9"/>
        <v>1399.9998599999999</v>
      </c>
      <c r="E362">
        <v>1300</v>
      </c>
      <c r="F362">
        <v>12</v>
      </c>
    </row>
    <row r="363" spans="1:6" x14ac:dyDescent="0.25">
      <c r="A363">
        <v>64</v>
      </c>
      <c r="B363" s="2">
        <v>22.22222</v>
      </c>
      <c r="C363" s="2">
        <f t="shared" si="9"/>
        <v>1422.22208</v>
      </c>
      <c r="E363" t="s">
        <v>218</v>
      </c>
    </row>
    <row r="364" spans="1:6" x14ac:dyDescent="0.25">
      <c r="A364">
        <v>64</v>
      </c>
      <c r="B364" s="2">
        <v>22.22222</v>
      </c>
      <c r="C364" s="2">
        <f t="shared" si="9"/>
        <v>1422.22208</v>
      </c>
      <c r="E364">
        <f>362-350</f>
        <v>12</v>
      </c>
    </row>
    <row r="365" spans="1:6" x14ac:dyDescent="0.25">
      <c r="A365">
        <v>65</v>
      </c>
      <c r="B365" s="2">
        <v>22.22222</v>
      </c>
      <c r="C365" s="2">
        <f t="shared" si="9"/>
        <v>1444.4443000000001</v>
      </c>
      <c r="E365">
        <v>1400</v>
      </c>
      <c r="F365">
        <v>4</v>
      </c>
    </row>
    <row r="366" spans="1:6" x14ac:dyDescent="0.25">
      <c r="A366">
        <v>65</v>
      </c>
      <c r="B366" s="2">
        <v>22.22222</v>
      </c>
      <c r="C366" s="2">
        <f t="shared" si="9"/>
        <v>1444.4443000000001</v>
      </c>
      <c r="E366">
        <v>1500</v>
      </c>
      <c r="F366">
        <v>1</v>
      </c>
    </row>
    <row r="367" spans="1:6" x14ac:dyDescent="0.25">
      <c r="A367">
        <v>70</v>
      </c>
      <c r="B367" s="2">
        <v>22.22222</v>
      </c>
      <c r="C367" s="2">
        <f t="shared" si="9"/>
        <v>1555.5554</v>
      </c>
    </row>
    <row r="370" spans="1:2" x14ac:dyDescent="0.25">
      <c r="A370" t="s">
        <v>30</v>
      </c>
      <c r="B370" t="s">
        <v>7</v>
      </c>
    </row>
    <row r="372" spans="1:2" x14ac:dyDescent="0.25">
      <c r="A372">
        <v>400</v>
      </c>
      <c r="B372">
        <v>1</v>
      </c>
    </row>
    <row r="373" spans="1:2" x14ac:dyDescent="0.25">
      <c r="A373">
        <v>500</v>
      </c>
      <c r="B373">
        <v>26</v>
      </c>
    </row>
    <row r="374" spans="1:2" x14ac:dyDescent="0.25">
      <c r="A374">
        <v>600</v>
      </c>
      <c r="B374">
        <v>25</v>
      </c>
    </row>
    <row r="375" spans="1:2" x14ac:dyDescent="0.25">
      <c r="A375">
        <v>700</v>
      </c>
      <c r="B375">
        <v>33</v>
      </c>
    </row>
    <row r="376" spans="1:2" x14ac:dyDescent="0.25">
      <c r="A376">
        <v>800</v>
      </c>
      <c r="B376">
        <v>22</v>
      </c>
    </row>
    <row r="377" spans="1:2" x14ac:dyDescent="0.25">
      <c r="A377">
        <v>900</v>
      </c>
      <c r="B377">
        <v>18</v>
      </c>
    </row>
    <row r="378" spans="1:2" x14ac:dyDescent="0.25">
      <c r="A378">
        <v>1000</v>
      </c>
      <c r="B378">
        <v>8</v>
      </c>
    </row>
    <row r="379" spans="1:2" x14ac:dyDescent="0.25">
      <c r="A379">
        <v>1100</v>
      </c>
      <c r="B379">
        <v>13</v>
      </c>
    </row>
    <row r="380" spans="1:2" x14ac:dyDescent="0.25">
      <c r="A380">
        <v>1200</v>
      </c>
      <c r="B380">
        <v>16</v>
      </c>
    </row>
    <row r="381" spans="1:2" x14ac:dyDescent="0.25">
      <c r="A381">
        <v>1300</v>
      </c>
      <c r="B381">
        <v>12</v>
      </c>
    </row>
    <row r="382" spans="1:2" x14ac:dyDescent="0.25">
      <c r="A382">
        <v>1400</v>
      </c>
      <c r="B382">
        <v>4</v>
      </c>
    </row>
    <row r="383" spans="1:2" x14ac:dyDescent="0.25">
      <c r="A383">
        <v>1500</v>
      </c>
      <c r="B383">
        <v>1</v>
      </c>
    </row>
  </sheetData>
  <sortState xmlns:xlrd2="http://schemas.microsoft.com/office/spreadsheetml/2017/richdata2" ref="A191:C367">
    <sortCondition ref="A191:A367"/>
  </sortState>
  <pageMargins left="0.7" right="0.7" top="0.78740157499999996" bottom="0.78740157499999996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81257-9BE6-4FCB-ABEB-68E61C32062B}">
  <dimension ref="A1:F534"/>
  <sheetViews>
    <sheetView topLeftCell="A508" workbookViewId="0">
      <selection activeCell="P533" sqref="P533"/>
    </sheetView>
  </sheetViews>
  <sheetFormatPr baseColWidth="10" defaultRowHeight="15" x14ac:dyDescent="0.25"/>
  <sheetData>
    <row r="1" spans="1:4" x14ac:dyDescent="0.25">
      <c r="A1" t="s">
        <v>0</v>
      </c>
      <c r="C1" t="s">
        <v>1</v>
      </c>
      <c r="D1" t="s">
        <v>2</v>
      </c>
    </row>
    <row r="2" spans="1:4" x14ac:dyDescent="0.25">
      <c r="A2" s="1">
        <v>46046</v>
      </c>
      <c r="B2" t="s">
        <v>3</v>
      </c>
      <c r="D2" t="s">
        <v>85</v>
      </c>
    </row>
    <row r="3" spans="1:4" x14ac:dyDescent="0.25">
      <c r="A3" t="s">
        <v>31</v>
      </c>
      <c r="D3" t="s">
        <v>121</v>
      </c>
    </row>
    <row r="5" spans="1:4" x14ac:dyDescent="0.25">
      <c r="A5">
        <v>36</v>
      </c>
      <c r="B5" s="2">
        <v>22.22222</v>
      </c>
      <c r="C5" s="2">
        <f t="shared" ref="C5:C68" si="0">A5*B5</f>
        <v>799.99991999999997</v>
      </c>
    </row>
    <row r="6" spans="1:4" x14ac:dyDescent="0.25">
      <c r="A6">
        <v>54</v>
      </c>
      <c r="B6" s="2">
        <v>22.22222</v>
      </c>
      <c r="C6" s="2">
        <f t="shared" si="0"/>
        <v>1199.9998800000001</v>
      </c>
    </row>
    <row r="7" spans="1:4" x14ac:dyDescent="0.25">
      <c r="A7">
        <v>52</v>
      </c>
      <c r="B7" s="2">
        <v>22.22222</v>
      </c>
      <c r="C7" s="2">
        <f t="shared" si="0"/>
        <v>1155.5554400000001</v>
      </c>
    </row>
    <row r="8" spans="1:4" x14ac:dyDescent="0.25">
      <c r="A8">
        <v>46</v>
      </c>
      <c r="B8" s="2">
        <v>22.22222</v>
      </c>
      <c r="C8" s="2">
        <f t="shared" si="0"/>
        <v>1022.22212</v>
      </c>
    </row>
    <row r="9" spans="1:4" x14ac:dyDescent="0.25">
      <c r="A9">
        <v>60</v>
      </c>
      <c r="B9" s="2">
        <v>22.22222</v>
      </c>
      <c r="C9" s="2">
        <f t="shared" si="0"/>
        <v>1333.3332</v>
      </c>
    </row>
    <row r="10" spans="1:4" x14ac:dyDescent="0.25">
      <c r="A10">
        <v>41</v>
      </c>
      <c r="B10" s="2">
        <v>22.22222</v>
      </c>
      <c r="C10" s="2">
        <f t="shared" si="0"/>
        <v>911.11102000000005</v>
      </c>
    </row>
    <row r="11" spans="1:4" x14ac:dyDescent="0.25">
      <c r="A11">
        <v>66</v>
      </c>
      <c r="B11" s="2">
        <v>22.22222</v>
      </c>
      <c r="C11" s="2">
        <f t="shared" si="0"/>
        <v>1466.66652</v>
      </c>
    </row>
    <row r="12" spans="1:4" x14ac:dyDescent="0.25">
      <c r="A12">
        <v>55</v>
      </c>
      <c r="B12" s="2">
        <v>22.22222</v>
      </c>
      <c r="C12" s="2">
        <f t="shared" si="0"/>
        <v>1222.2221</v>
      </c>
    </row>
    <row r="13" spans="1:4" x14ac:dyDescent="0.25">
      <c r="A13">
        <v>28</v>
      </c>
      <c r="B13" s="2">
        <v>22.22222</v>
      </c>
      <c r="C13" s="2">
        <f t="shared" si="0"/>
        <v>622.22216000000003</v>
      </c>
    </row>
    <row r="14" spans="1:4" x14ac:dyDescent="0.25">
      <c r="A14">
        <v>60</v>
      </c>
      <c r="B14" s="2">
        <v>22.22222</v>
      </c>
      <c r="C14" s="2">
        <f t="shared" si="0"/>
        <v>1333.3332</v>
      </c>
    </row>
    <row r="15" spans="1:4" x14ac:dyDescent="0.25">
      <c r="A15">
        <v>57</v>
      </c>
      <c r="B15" s="2">
        <v>22.22222</v>
      </c>
      <c r="C15" s="2">
        <f t="shared" si="0"/>
        <v>1266.6665399999999</v>
      </c>
    </row>
    <row r="16" spans="1:4" x14ac:dyDescent="0.25">
      <c r="A16">
        <v>71</v>
      </c>
      <c r="B16" s="2">
        <v>22.22222</v>
      </c>
      <c r="C16" s="2">
        <f t="shared" si="0"/>
        <v>1577.7776200000001</v>
      </c>
    </row>
    <row r="17" spans="1:3" x14ac:dyDescent="0.25">
      <c r="A17">
        <v>64</v>
      </c>
      <c r="B17" s="2">
        <v>22.22222</v>
      </c>
      <c r="C17" s="2">
        <f t="shared" si="0"/>
        <v>1422.22208</v>
      </c>
    </row>
    <row r="18" spans="1:3" x14ac:dyDescent="0.25">
      <c r="A18">
        <v>60</v>
      </c>
      <c r="B18" s="2">
        <v>22.22222</v>
      </c>
      <c r="C18" s="2">
        <f t="shared" si="0"/>
        <v>1333.3332</v>
      </c>
    </row>
    <row r="19" spans="1:3" x14ac:dyDescent="0.25">
      <c r="A19">
        <v>56</v>
      </c>
      <c r="B19" s="2">
        <v>22.22222</v>
      </c>
      <c r="C19" s="2">
        <f t="shared" si="0"/>
        <v>1244.4443200000001</v>
      </c>
    </row>
    <row r="20" spans="1:3" x14ac:dyDescent="0.25">
      <c r="A20">
        <v>58</v>
      </c>
      <c r="B20" s="2">
        <v>22.22222</v>
      </c>
      <c r="C20" s="2">
        <f t="shared" si="0"/>
        <v>1288.88876</v>
      </c>
    </row>
    <row r="21" spans="1:3" x14ac:dyDescent="0.25">
      <c r="A21">
        <v>55</v>
      </c>
      <c r="B21" s="2">
        <v>22.22222</v>
      </c>
      <c r="C21" s="2">
        <f t="shared" si="0"/>
        <v>1222.2221</v>
      </c>
    </row>
    <row r="22" spans="1:3" x14ac:dyDescent="0.25">
      <c r="A22">
        <v>54</v>
      </c>
      <c r="B22" s="2">
        <v>22.22222</v>
      </c>
      <c r="C22" s="2">
        <f t="shared" si="0"/>
        <v>1199.9998800000001</v>
      </c>
    </row>
    <row r="23" spans="1:3" x14ac:dyDescent="0.25">
      <c r="A23">
        <v>30</v>
      </c>
      <c r="B23" s="2">
        <v>22.22222</v>
      </c>
      <c r="C23" s="2">
        <f t="shared" si="0"/>
        <v>666.66660000000002</v>
      </c>
    </row>
    <row r="24" spans="1:3" x14ac:dyDescent="0.25">
      <c r="A24">
        <v>56</v>
      </c>
      <c r="B24" s="2">
        <v>22.22222</v>
      </c>
      <c r="C24" s="2">
        <f t="shared" si="0"/>
        <v>1244.4443200000001</v>
      </c>
    </row>
    <row r="25" spans="1:3" x14ac:dyDescent="0.25">
      <c r="A25">
        <v>50</v>
      </c>
      <c r="B25" s="2">
        <v>22.22222</v>
      </c>
      <c r="C25" s="2">
        <f t="shared" si="0"/>
        <v>1111.1110000000001</v>
      </c>
    </row>
    <row r="26" spans="1:3" x14ac:dyDescent="0.25">
      <c r="A26">
        <v>68</v>
      </c>
      <c r="B26" s="2">
        <v>22.22222</v>
      </c>
      <c r="C26" s="2">
        <f t="shared" si="0"/>
        <v>1511.11096</v>
      </c>
    </row>
    <row r="27" spans="1:3" x14ac:dyDescent="0.25">
      <c r="A27">
        <v>58</v>
      </c>
      <c r="B27" s="2">
        <v>22.22222</v>
      </c>
      <c r="C27" s="2">
        <f t="shared" si="0"/>
        <v>1288.88876</v>
      </c>
    </row>
    <row r="28" spans="1:3" x14ac:dyDescent="0.25">
      <c r="A28">
        <v>77</v>
      </c>
      <c r="B28" s="2">
        <v>22.22222</v>
      </c>
      <c r="C28" s="2">
        <f t="shared" si="0"/>
        <v>1711.11094</v>
      </c>
    </row>
    <row r="29" spans="1:3" x14ac:dyDescent="0.25">
      <c r="A29">
        <v>55</v>
      </c>
      <c r="B29" s="2">
        <v>22.22222</v>
      </c>
      <c r="C29" s="2">
        <f t="shared" si="0"/>
        <v>1222.2221</v>
      </c>
    </row>
    <row r="30" spans="1:3" x14ac:dyDescent="0.25">
      <c r="A30">
        <v>67</v>
      </c>
      <c r="B30" s="2">
        <v>22.22222</v>
      </c>
      <c r="C30" s="2">
        <f t="shared" si="0"/>
        <v>1488.8887400000001</v>
      </c>
    </row>
    <row r="31" spans="1:3" x14ac:dyDescent="0.25">
      <c r="A31">
        <v>63</v>
      </c>
      <c r="B31" s="2">
        <v>22.22222</v>
      </c>
      <c r="C31" s="2">
        <f t="shared" si="0"/>
        <v>1399.9998599999999</v>
      </c>
    </row>
    <row r="32" spans="1:3" x14ac:dyDescent="0.25">
      <c r="A32">
        <v>24</v>
      </c>
      <c r="B32" s="2">
        <v>22.22222</v>
      </c>
      <c r="C32" s="2">
        <f t="shared" si="0"/>
        <v>533.33328000000006</v>
      </c>
    </row>
    <row r="33" spans="1:3" x14ac:dyDescent="0.25">
      <c r="A33">
        <v>56</v>
      </c>
      <c r="B33" s="2">
        <v>22.22222</v>
      </c>
      <c r="C33" s="2">
        <f t="shared" si="0"/>
        <v>1244.4443200000001</v>
      </c>
    </row>
    <row r="34" spans="1:3" x14ac:dyDescent="0.25">
      <c r="A34">
        <v>31</v>
      </c>
      <c r="B34" s="2">
        <v>22.22222</v>
      </c>
      <c r="C34" s="2">
        <f t="shared" si="0"/>
        <v>688.88882000000001</v>
      </c>
    </row>
    <row r="35" spans="1:3" x14ac:dyDescent="0.25">
      <c r="A35">
        <v>57</v>
      </c>
      <c r="B35" s="2">
        <v>22.22222</v>
      </c>
      <c r="C35" s="2">
        <f t="shared" si="0"/>
        <v>1266.6665399999999</v>
      </c>
    </row>
    <row r="36" spans="1:3" x14ac:dyDescent="0.25">
      <c r="A36">
        <v>50</v>
      </c>
      <c r="B36" s="2">
        <v>22.22222</v>
      </c>
      <c r="C36" s="2">
        <f t="shared" si="0"/>
        <v>1111.1110000000001</v>
      </c>
    </row>
    <row r="37" spans="1:3" x14ac:dyDescent="0.25">
      <c r="A37">
        <v>57</v>
      </c>
      <c r="B37" s="2">
        <v>22.22222</v>
      </c>
      <c r="C37" s="2">
        <f t="shared" si="0"/>
        <v>1266.6665399999999</v>
      </c>
    </row>
    <row r="38" spans="1:3" x14ac:dyDescent="0.25">
      <c r="A38">
        <v>69</v>
      </c>
      <c r="B38" s="2">
        <v>22.22222</v>
      </c>
      <c r="C38" s="2">
        <f t="shared" si="0"/>
        <v>1533.3331800000001</v>
      </c>
    </row>
    <row r="39" spans="1:3" x14ac:dyDescent="0.25">
      <c r="A39">
        <v>68</v>
      </c>
      <c r="B39" s="2">
        <v>22.22222</v>
      </c>
      <c r="C39" s="2">
        <f t="shared" si="0"/>
        <v>1511.11096</v>
      </c>
    </row>
    <row r="40" spans="1:3" x14ac:dyDescent="0.25">
      <c r="A40">
        <v>65</v>
      </c>
      <c r="B40" s="2">
        <v>22.22222</v>
      </c>
      <c r="C40" s="2">
        <f t="shared" si="0"/>
        <v>1444.4443000000001</v>
      </c>
    </row>
    <row r="41" spans="1:3" x14ac:dyDescent="0.25">
      <c r="A41">
        <v>49</v>
      </c>
      <c r="B41" s="2">
        <v>22.22222</v>
      </c>
      <c r="C41" s="2">
        <f t="shared" si="0"/>
        <v>1088.88878</v>
      </c>
    </row>
    <row r="42" spans="1:3" x14ac:dyDescent="0.25">
      <c r="A42">
        <v>71</v>
      </c>
      <c r="B42" s="2">
        <v>22.22222</v>
      </c>
      <c r="C42" s="2">
        <f t="shared" si="0"/>
        <v>1577.7776200000001</v>
      </c>
    </row>
    <row r="43" spans="1:3" x14ac:dyDescent="0.25">
      <c r="A43">
        <v>55</v>
      </c>
      <c r="B43" s="2">
        <v>22.22222</v>
      </c>
      <c r="C43" s="2">
        <f t="shared" si="0"/>
        <v>1222.2221</v>
      </c>
    </row>
    <row r="44" spans="1:3" x14ac:dyDescent="0.25">
      <c r="A44">
        <v>70</v>
      </c>
      <c r="B44" s="2">
        <v>22.22222</v>
      </c>
      <c r="C44" s="2">
        <f t="shared" si="0"/>
        <v>1555.5554</v>
      </c>
    </row>
    <row r="45" spans="1:3" x14ac:dyDescent="0.25">
      <c r="A45">
        <v>42</v>
      </c>
      <c r="B45" s="2">
        <v>22.22222</v>
      </c>
      <c r="C45" s="2">
        <f t="shared" si="0"/>
        <v>933.33324000000005</v>
      </c>
    </row>
    <row r="46" spans="1:3" x14ac:dyDescent="0.25">
      <c r="A46">
        <v>61</v>
      </c>
      <c r="B46" s="2">
        <v>22.22222</v>
      </c>
      <c r="C46" s="2">
        <f t="shared" si="0"/>
        <v>1355.5554199999999</v>
      </c>
    </row>
    <row r="47" spans="1:3" x14ac:dyDescent="0.25">
      <c r="A47">
        <v>37</v>
      </c>
      <c r="B47" s="2">
        <v>22.22222</v>
      </c>
      <c r="C47" s="2">
        <f t="shared" si="0"/>
        <v>822.22213999999997</v>
      </c>
    </row>
    <row r="48" spans="1:3" x14ac:dyDescent="0.25">
      <c r="A48">
        <v>54</v>
      </c>
      <c r="B48" s="2">
        <v>22.22222</v>
      </c>
      <c r="C48" s="2">
        <f t="shared" si="0"/>
        <v>1199.9998800000001</v>
      </c>
    </row>
    <row r="49" spans="1:3" x14ac:dyDescent="0.25">
      <c r="A49">
        <v>71</v>
      </c>
      <c r="B49" s="2">
        <v>22.22222</v>
      </c>
      <c r="C49" s="2">
        <f t="shared" si="0"/>
        <v>1577.7776200000001</v>
      </c>
    </row>
    <row r="50" spans="1:3" x14ac:dyDescent="0.25">
      <c r="A50">
        <v>50</v>
      </c>
      <c r="B50" s="2">
        <v>22.22222</v>
      </c>
      <c r="C50" s="2">
        <f t="shared" si="0"/>
        <v>1111.1110000000001</v>
      </c>
    </row>
    <row r="51" spans="1:3" x14ac:dyDescent="0.25">
      <c r="A51">
        <v>50</v>
      </c>
      <c r="B51" s="2">
        <v>22.22222</v>
      </c>
      <c r="C51" s="2">
        <f t="shared" si="0"/>
        <v>1111.1110000000001</v>
      </c>
    </row>
    <row r="52" spans="1:3" x14ac:dyDescent="0.25">
      <c r="A52">
        <v>62</v>
      </c>
      <c r="B52" s="2">
        <v>22.22222</v>
      </c>
      <c r="C52" s="2">
        <f t="shared" si="0"/>
        <v>1377.77764</v>
      </c>
    </row>
    <row r="53" spans="1:3" x14ac:dyDescent="0.25">
      <c r="A53">
        <v>59</v>
      </c>
      <c r="B53" s="2">
        <v>22.22222</v>
      </c>
      <c r="C53" s="2">
        <f t="shared" si="0"/>
        <v>1311.1109799999999</v>
      </c>
    </row>
    <row r="54" spans="1:3" x14ac:dyDescent="0.25">
      <c r="A54">
        <v>50</v>
      </c>
      <c r="B54" s="2">
        <v>22.22222</v>
      </c>
      <c r="C54" s="2">
        <f t="shared" si="0"/>
        <v>1111.1110000000001</v>
      </c>
    </row>
    <row r="55" spans="1:3" x14ac:dyDescent="0.25">
      <c r="A55">
        <v>38</v>
      </c>
      <c r="B55" s="2">
        <v>22.22222</v>
      </c>
      <c r="C55" s="2">
        <f t="shared" si="0"/>
        <v>844.44435999999996</v>
      </c>
    </row>
    <row r="56" spans="1:3" x14ac:dyDescent="0.25">
      <c r="A56">
        <v>65</v>
      </c>
      <c r="B56" s="2">
        <v>22.22222</v>
      </c>
      <c r="C56" s="2">
        <f t="shared" si="0"/>
        <v>1444.4443000000001</v>
      </c>
    </row>
    <row r="57" spans="1:3" x14ac:dyDescent="0.25">
      <c r="A57">
        <v>51</v>
      </c>
      <c r="B57" s="2">
        <v>22.22222</v>
      </c>
      <c r="C57" s="2">
        <f t="shared" si="0"/>
        <v>1133.33322</v>
      </c>
    </row>
    <row r="58" spans="1:3" x14ac:dyDescent="0.25">
      <c r="A58">
        <v>52</v>
      </c>
      <c r="B58" s="2">
        <v>22.22222</v>
      </c>
      <c r="C58" s="2">
        <f t="shared" si="0"/>
        <v>1155.5554400000001</v>
      </c>
    </row>
    <row r="59" spans="1:3" x14ac:dyDescent="0.25">
      <c r="A59">
        <v>48</v>
      </c>
      <c r="B59" s="2">
        <v>22.22222</v>
      </c>
      <c r="C59" s="2">
        <f t="shared" si="0"/>
        <v>1066.6665600000001</v>
      </c>
    </row>
    <row r="60" spans="1:3" x14ac:dyDescent="0.25">
      <c r="A60">
        <v>42</v>
      </c>
      <c r="B60" s="2">
        <v>22.22222</v>
      </c>
      <c r="C60" s="2">
        <f t="shared" si="0"/>
        <v>933.33324000000005</v>
      </c>
    </row>
    <row r="61" spans="1:3" x14ac:dyDescent="0.25">
      <c r="A61">
        <v>53</v>
      </c>
      <c r="B61" s="2">
        <v>22.22222</v>
      </c>
      <c r="C61" s="2">
        <f t="shared" si="0"/>
        <v>1177.77766</v>
      </c>
    </row>
    <row r="62" spans="1:3" x14ac:dyDescent="0.25">
      <c r="A62">
        <v>48</v>
      </c>
      <c r="B62" s="2">
        <v>22.22222</v>
      </c>
      <c r="C62" s="2">
        <f t="shared" si="0"/>
        <v>1066.6665600000001</v>
      </c>
    </row>
    <row r="63" spans="1:3" x14ac:dyDescent="0.25">
      <c r="A63">
        <v>46</v>
      </c>
      <c r="B63" s="2">
        <v>22.22222</v>
      </c>
      <c r="C63" s="2">
        <f t="shared" si="0"/>
        <v>1022.22212</v>
      </c>
    </row>
    <row r="64" spans="1:3" x14ac:dyDescent="0.25">
      <c r="A64">
        <v>63</v>
      </c>
      <c r="B64" s="2">
        <v>22.22222</v>
      </c>
      <c r="C64" s="2">
        <f t="shared" si="0"/>
        <v>1399.9998599999999</v>
      </c>
    </row>
    <row r="65" spans="1:3" x14ac:dyDescent="0.25">
      <c r="A65">
        <v>66</v>
      </c>
      <c r="B65" s="2">
        <v>22.22222</v>
      </c>
      <c r="C65" s="2">
        <f t="shared" si="0"/>
        <v>1466.66652</v>
      </c>
    </row>
    <row r="66" spans="1:3" x14ac:dyDescent="0.25">
      <c r="A66">
        <v>58</v>
      </c>
      <c r="B66" s="2">
        <v>22.22222</v>
      </c>
      <c r="C66" s="2">
        <f t="shared" si="0"/>
        <v>1288.88876</v>
      </c>
    </row>
    <row r="67" spans="1:3" x14ac:dyDescent="0.25">
      <c r="A67">
        <v>74</v>
      </c>
      <c r="B67" s="2">
        <v>22.22222</v>
      </c>
      <c r="C67" s="2">
        <f t="shared" si="0"/>
        <v>1644.4442799999999</v>
      </c>
    </row>
    <row r="68" spans="1:3" x14ac:dyDescent="0.25">
      <c r="A68">
        <v>65</v>
      </c>
      <c r="B68" s="2">
        <v>22.22222</v>
      </c>
      <c r="C68" s="2">
        <f t="shared" si="0"/>
        <v>1444.4443000000001</v>
      </c>
    </row>
    <row r="69" spans="1:3" x14ac:dyDescent="0.25">
      <c r="A69">
        <v>52</v>
      </c>
      <c r="B69" s="2">
        <v>22.22222</v>
      </c>
      <c r="C69" s="2">
        <f t="shared" ref="C69:C132" si="1">A69*B69</f>
        <v>1155.5554400000001</v>
      </c>
    </row>
    <row r="70" spans="1:3" x14ac:dyDescent="0.25">
      <c r="A70">
        <v>39</v>
      </c>
      <c r="B70" s="2">
        <v>22.22222</v>
      </c>
      <c r="C70" s="2">
        <f t="shared" si="1"/>
        <v>866.66657999999995</v>
      </c>
    </row>
    <row r="71" spans="1:3" x14ac:dyDescent="0.25">
      <c r="A71">
        <v>35</v>
      </c>
      <c r="B71" s="2">
        <v>22.22222</v>
      </c>
      <c r="C71" s="2">
        <f t="shared" si="1"/>
        <v>777.77769999999998</v>
      </c>
    </row>
    <row r="72" spans="1:3" x14ac:dyDescent="0.25">
      <c r="A72">
        <v>58</v>
      </c>
      <c r="B72" s="2">
        <v>22.22222</v>
      </c>
      <c r="C72" s="2">
        <f t="shared" si="1"/>
        <v>1288.88876</v>
      </c>
    </row>
    <row r="73" spans="1:3" x14ac:dyDescent="0.25">
      <c r="A73">
        <v>58</v>
      </c>
      <c r="B73" s="2">
        <v>22.22222</v>
      </c>
      <c r="C73" s="2">
        <f t="shared" si="1"/>
        <v>1288.88876</v>
      </c>
    </row>
    <row r="74" spans="1:3" x14ac:dyDescent="0.25">
      <c r="A74">
        <v>58</v>
      </c>
      <c r="B74" s="2">
        <v>22.22222</v>
      </c>
      <c r="C74" s="2">
        <f t="shared" si="1"/>
        <v>1288.88876</v>
      </c>
    </row>
    <row r="75" spans="1:3" x14ac:dyDescent="0.25">
      <c r="A75">
        <v>55</v>
      </c>
      <c r="B75" s="2">
        <v>22.22222</v>
      </c>
      <c r="C75" s="2">
        <f t="shared" si="1"/>
        <v>1222.2221</v>
      </c>
    </row>
    <row r="76" spans="1:3" x14ac:dyDescent="0.25">
      <c r="A76">
        <v>48</v>
      </c>
      <c r="B76" s="2">
        <v>22.22222</v>
      </c>
      <c r="C76" s="2">
        <f t="shared" si="1"/>
        <v>1066.6665600000001</v>
      </c>
    </row>
    <row r="77" spans="1:3" x14ac:dyDescent="0.25">
      <c r="A77">
        <v>43</v>
      </c>
      <c r="B77" s="2">
        <v>22.22222</v>
      </c>
      <c r="C77" s="2">
        <f t="shared" si="1"/>
        <v>955.55546000000004</v>
      </c>
    </row>
    <row r="78" spans="1:3" x14ac:dyDescent="0.25">
      <c r="A78">
        <v>45</v>
      </c>
      <c r="B78" s="2">
        <v>22.22222</v>
      </c>
      <c r="C78" s="2">
        <f t="shared" si="1"/>
        <v>999.99990000000003</v>
      </c>
    </row>
    <row r="79" spans="1:3" x14ac:dyDescent="0.25">
      <c r="A79">
        <v>54</v>
      </c>
      <c r="B79" s="2">
        <v>22.22222</v>
      </c>
      <c r="C79" s="2">
        <f t="shared" si="1"/>
        <v>1199.9998800000001</v>
      </c>
    </row>
    <row r="80" spans="1:3" x14ac:dyDescent="0.25">
      <c r="A80">
        <v>67</v>
      </c>
      <c r="B80" s="2">
        <v>22.22222</v>
      </c>
      <c r="C80" s="2">
        <f t="shared" si="1"/>
        <v>1488.8887400000001</v>
      </c>
    </row>
    <row r="81" spans="1:3" x14ac:dyDescent="0.25">
      <c r="A81">
        <v>74</v>
      </c>
      <c r="B81" s="2">
        <v>22.22222</v>
      </c>
      <c r="C81" s="2">
        <f t="shared" si="1"/>
        <v>1644.4442799999999</v>
      </c>
    </row>
    <row r="82" spans="1:3" x14ac:dyDescent="0.25">
      <c r="A82">
        <v>26</v>
      </c>
      <c r="B82" s="2">
        <v>22.22222</v>
      </c>
      <c r="C82" s="2">
        <f t="shared" si="1"/>
        <v>577.77772000000004</v>
      </c>
    </row>
    <row r="83" spans="1:3" x14ac:dyDescent="0.25">
      <c r="A83">
        <v>50</v>
      </c>
      <c r="B83" s="2">
        <v>22.22222</v>
      </c>
      <c r="C83" s="2">
        <f t="shared" si="1"/>
        <v>1111.1110000000001</v>
      </c>
    </row>
    <row r="84" spans="1:3" x14ac:dyDescent="0.25">
      <c r="A84">
        <v>61</v>
      </c>
      <c r="B84" s="2">
        <v>22.22222</v>
      </c>
      <c r="C84" s="2">
        <f t="shared" si="1"/>
        <v>1355.5554199999999</v>
      </c>
    </row>
    <row r="85" spans="1:3" x14ac:dyDescent="0.25">
      <c r="A85">
        <v>44</v>
      </c>
      <c r="B85" s="2">
        <v>22.22222</v>
      </c>
      <c r="C85" s="2">
        <f t="shared" si="1"/>
        <v>977.77768000000003</v>
      </c>
    </row>
    <row r="86" spans="1:3" x14ac:dyDescent="0.25">
      <c r="A86">
        <v>61</v>
      </c>
      <c r="B86" s="2">
        <v>22.22222</v>
      </c>
      <c r="C86" s="2">
        <f t="shared" si="1"/>
        <v>1355.5554199999999</v>
      </c>
    </row>
    <row r="87" spans="1:3" x14ac:dyDescent="0.25">
      <c r="A87">
        <v>65</v>
      </c>
      <c r="B87" s="2">
        <v>22.22222</v>
      </c>
      <c r="C87" s="2">
        <f t="shared" si="1"/>
        <v>1444.4443000000001</v>
      </c>
    </row>
    <row r="88" spans="1:3" x14ac:dyDescent="0.25">
      <c r="A88">
        <v>58</v>
      </c>
      <c r="B88" s="2">
        <v>22.22222</v>
      </c>
      <c r="C88" s="2">
        <f t="shared" si="1"/>
        <v>1288.88876</v>
      </c>
    </row>
    <row r="89" spans="1:3" x14ac:dyDescent="0.25">
      <c r="A89">
        <v>62</v>
      </c>
      <c r="B89" s="2">
        <v>22.22222</v>
      </c>
      <c r="C89" s="2">
        <f t="shared" si="1"/>
        <v>1377.77764</v>
      </c>
    </row>
    <row r="90" spans="1:3" x14ac:dyDescent="0.25">
      <c r="A90">
        <v>66</v>
      </c>
      <c r="B90" s="2">
        <v>22.22222</v>
      </c>
      <c r="C90" s="2">
        <f t="shared" si="1"/>
        <v>1466.66652</v>
      </c>
    </row>
    <row r="91" spans="1:3" x14ac:dyDescent="0.25">
      <c r="A91">
        <v>36</v>
      </c>
      <c r="B91" s="2">
        <v>22.22222</v>
      </c>
      <c r="C91" s="2">
        <f t="shared" si="1"/>
        <v>799.99991999999997</v>
      </c>
    </row>
    <row r="92" spans="1:3" x14ac:dyDescent="0.25">
      <c r="A92">
        <v>42</v>
      </c>
      <c r="B92" s="2">
        <v>22.22222</v>
      </c>
      <c r="C92" s="2">
        <f t="shared" si="1"/>
        <v>933.33324000000005</v>
      </c>
    </row>
    <row r="93" spans="1:3" x14ac:dyDescent="0.25">
      <c r="A93">
        <v>51</v>
      </c>
      <c r="B93" s="2">
        <v>22.22222</v>
      </c>
      <c r="C93" s="2">
        <f t="shared" si="1"/>
        <v>1133.33322</v>
      </c>
    </row>
    <row r="94" spans="1:3" x14ac:dyDescent="0.25">
      <c r="A94">
        <v>82</v>
      </c>
      <c r="B94" s="2">
        <v>22.22222</v>
      </c>
      <c r="C94" s="2">
        <f t="shared" si="1"/>
        <v>1822.2220400000001</v>
      </c>
    </row>
    <row r="95" spans="1:3" x14ac:dyDescent="0.25">
      <c r="A95">
        <v>51</v>
      </c>
      <c r="B95" s="2">
        <v>22.22222</v>
      </c>
      <c r="C95" s="2">
        <f t="shared" si="1"/>
        <v>1133.33322</v>
      </c>
    </row>
    <row r="96" spans="1:3" x14ac:dyDescent="0.25">
      <c r="A96">
        <v>58</v>
      </c>
      <c r="B96" s="2">
        <v>22.22222</v>
      </c>
      <c r="C96" s="2">
        <f t="shared" si="1"/>
        <v>1288.88876</v>
      </c>
    </row>
    <row r="97" spans="1:3" x14ac:dyDescent="0.25">
      <c r="A97">
        <v>51</v>
      </c>
      <c r="B97" s="2">
        <v>22.22222</v>
      </c>
      <c r="C97" s="2">
        <f t="shared" si="1"/>
        <v>1133.33322</v>
      </c>
    </row>
    <row r="98" spans="1:3" x14ac:dyDescent="0.25">
      <c r="A98">
        <v>56</v>
      </c>
      <c r="B98" s="2">
        <v>22.22222</v>
      </c>
      <c r="C98" s="2">
        <f t="shared" si="1"/>
        <v>1244.4443200000001</v>
      </c>
    </row>
    <row r="99" spans="1:3" x14ac:dyDescent="0.25">
      <c r="A99">
        <v>57</v>
      </c>
      <c r="B99" s="2">
        <v>22.22222</v>
      </c>
      <c r="C99" s="2">
        <f t="shared" si="1"/>
        <v>1266.6665399999999</v>
      </c>
    </row>
    <row r="100" spans="1:3" x14ac:dyDescent="0.25">
      <c r="A100">
        <v>53</v>
      </c>
      <c r="B100" s="2">
        <v>22.22222</v>
      </c>
      <c r="C100" s="2">
        <f t="shared" si="1"/>
        <v>1177.77766</v>
      </c>
    </row>
    <row r="101" spans="1:3" x14ac:dyDescent="0.25">
      <c r="A101">
        <v>43</v>
      </c>
      <c r="B101" s="2">
        <v>22.22222</v>
      </c>
      <c r="C101" s="2">
        <f t="shared" si="1"/>
        <v>955.55546000000004</v>
      </c>
    </row>
    <row r="102" spans="1:3" x14ac:dyDescent="0.25">
      <c r="A102">
        <v>63</v>
      </c>
      <c r="B102" s="2">
        <v>22.22222</v>
      </c>
      <c r="C102" s="2">
        <f t="shared" si="1"/>
        <v>1399.9998599999999</v>
      </c>
    </row>
    <row r="103" spans="1:3" x14ac:dyDescent="0.25">
      <c r="A103">
        <v>57</v>
      </c>
      <c r="B103" s="2">
        <v>22.22222</v>
      </c>
      <c r="C103" s="2">
        <f t="shared" si="1"/>
        <v>1266.6665399999999</v>
      </c>
    </row>
    <row r="104" spans="1:3" x14ac:dyDescent="0.25">
      <c r="A104">
        <v>30</v>
      </c>
      <c r="B104" s="2">
        <v>22.22222</v>
      </c>
      <c r="C104" s="2">
        <f t="shared" si="1"/>
        <v>666.66660000000002</v>
      </c>
    </row>
    <row r="105" spans="1:3" x14ac:dyDescent="0.25">
      <c r="A105">
        <v>33</v>
      </c>
      <c r="B105" s="2">
        <v>22.22222</v>
      </c>
      <c r="C105" s="2">
        <f t="shared" si="1"/>
        <v>733.33326</v>
      </c>
    </row>
    <row r="106" spans="1:3" x14ac:dyDescent="0.25">
      <c r="A106">
        <v>64</v>
      </c>
      <c r="B106" s="2">
        <v>22.22222</v>
      </c>
      <c r="C106" s="2">
        <f t="shared" si="1"/>
        <v>1422.22208</v>
      </c>
    </row>
    <row r="107" spans="1:3" x14ac:dyDescent="0.25">
      <c r="A107">
        <v>45</v>
      </c>
      <c r="B107" s="2">
        <v>22.22222</v>
      </c>
      <c r="C107" s="2">
        <f t="shared" si="1"/>
        <v>999.99990000000003</v>
      </c>
    </row>
    <row r="108" spans="1:3" x14ac:dyDescent="0.25">
      <c r="A108">
        <v>71</v>
      </c>
      <c r="B108" s="2">
        <v>22.22222</v>
      </c>
      <c r="C108" s="2">
        <f t="shared" si="1"/>
        <v>1577.7776200000001</v>
      </c>
    </row>
    <row r="109" spans="1:3" x14ac:dyDescent="0.25">
      <c r="A109">
        <v>29</v>
      </c>
      <c r="B109" s="2">
        <v>22.22222</v>
      </c>
      <c r="C109" s="2">
        <f t="shared" si="1"/>
        <v>644.44438000000002</v>
      </c>
    </row>
    <row r="110" spans="1:3" x14ac:dyDescent="0.25">
      <c r="A110">
        <v>37</v>
      </c>
      <c r="B110" s="2">
        <v>22.22222</v>
      </c>
      <c r="C110" s="2">
        <f t="shared" si="1"/>
        <v>822.22213999999997</v>
      </c>
    </row>
    <row r="111" spans="1:3" x14ac:dyDescent="0.25">
      <c r="A111">
        <v>60</v>
      </c>
      <c r="B111" s="2">
        <v>22.22222</v>
      </c>
      <c r="C111" s="2">
        <f t="shared" si="1"/>
        <v>1333.3332</v>
      </c>
    </row>
    <row r="112" spans="1:3" x14ac:dyDescent="0.25">
      <c r="A112">
        <v>24</v>
      </c>
      <c r="B112" s="2">
        <v>22.22222</v>
      </c>
      <c r="C112" s="2">
        <f t="shared" si="1"/>
        <v>533.33328000000006</v>
      </c>
    </row>
    <row r="113" spans="1:3" x14ac:dyDescent="0.25">
      <c r="A113">
        <v>54</v>
      </c>
      <c r="B113" s="2">
        <v>22.22222</v>
      </c>
      <c r="C113" s="2">
        <f t="shared" si="1"/>
        <v>1199.9998800000001</v>
      </c>
    </row>
    <row r="114" spans="1:3" x14ac:dyDescent="0.25">
      <c r="A114">
        <v>49</v>
      </c>
      <c r="B114" s="2">
        <v>22.22222</v>
      </c>
      <c r="C114" s="2">
        <f t="shared" si="1"/>
        <v>1088.88878</v>
      </c>
    </row>
    <row r="115" spans="1:3" x14ac:dyDescent="0.25">
      <c r="A115">
        <v>48</v>
      </c>
      <c r="B115" s="2">
        <v>22.22222</v>
      </c>
      <c r="C115" s="2">
        <f t="shared" si="1"/>
        <v>1066.6665600000001</v>
      </c>
    </row>
    <row r="116" spans="1:3" x14ac:dyDescent="0.25">
      <c r="A116">
        <v>30</v>
      </c>
      <c r="B116" s="2">
        <v>22.22222</v>
      </c>
      <c r="C116" s="2">
        <f t="shared" si="1"/>
        <v>666.66660000000002</v>
      </c>
    </row>
    <row r="117" spans="1:3" x14ac:dyDescent="0.25">
      <c r="A117">
        <v>53</v>
      </c>
      <c r="B117" s="2">
        <v>22.22222</v>
      </c>
      <c r="C117" s="2">
        <f t="shared" si="1"/>
        <v>1177.77766</v>
      </c>
    </row>
    <row r="118" spans="1:3" x14ac:dyDescent="0.25">
      <c r="A118">
        <v>46</v>
      </c>
      <c r="B118" s="2">
        <v>22.22222</v>
      </c>
      <c r="C118" s="2">
        <f t="shared" si="1"/>
        <v>1022.22212</v>
      </c>
    </row>
    <row r="119" spans="1:3" x14ac:dyDescent="0.25">
      <c r="A119">
        <v>53</v>
      </c>
      <c r="B119" s="2">
        <v>22.22222</v>
      </c>
      <c r="C119" s="2">
        <f t="shared" si="1"/>
        <v>1177.77766</v>
      </c>
    </row>
    <row r="120" spans="1:3" x14ac:dyDescent="0.25">
      <c r="A120">
        <v>61</v>
      </c>
      <c r="B120" s="2">
        <v>22.22222</v>
      </c>
      <c r="C120" s="2">
        <f t="shared" si="1"/>
        <v>1355.5554199999999</v>
      </c>
    </row>
    <row r="121" spans="1:3" x14ac:dyDescent="0.25">
      <c r="A121">
        <v>47</v>
      </c>
      <c r="B121" s="2">
        <v>22.22222</v>
      </c>
      <c r="C121" s="2">
        <f t="shared" si="1"/>
        <v>1044.44434</v>
      </c>
    </row>
    <row r="122" spans="1:3" x14ac:dyDescent="0.25">
      <c r="A122">
        <v>50</v>
      </c>
      <c r="B122" s="2">
        <v>22.22222</v>
      </c>
      <c r="C122" s="2">
        <f t="shared" si="1"/>
        <v>1111.1110000000001</v>
      </c>
    </row>
    <row r="123" spans="1:3" x14ac:dyDescent="0.25">
      <c r="A123">
        <v>60</v>
      </c>
      <c r="B123" s="2">
        <v>22.22222</v>
      </c>
      <c r="C123" s="2">
        <f t="shared" si="1"/>
        <v>1333.3332</v>
      </c>
    </row>
    <row r="124" spans="1:3" x14ac:dyDescent="0.25">
      <c r="A124">
        <v>53</v>
      </c>
      <c r="B124" s="2">
        <v>22.22222</v>
      </c>
      <c r="C124" s="2">
        <f t="shared" si="1"/>
        <v>1177.77766</v>
      </c>
    </row>
    <row r="125" spans="1:3" x14ac:dyDescent="0.25">
      <c r="A125">
        <v>54</v>
      </c>
      <c r="B125" s="2">
        <v>22.22222</v>
      </c>
      <c r="C125" s="2">
        <f t="shared" si="1"/>
        <v>1199.9998800000001</v>
      </c>
    </row>
    <row r="126" spans="1:3" x14ac:dyDescent="0.25">
      <c r="A126">
        <v>30</v>
      </c>
      <c r="B126" s="2">
        <v>22.22222</v>
      </c>
      <c r="C126" s="2">
        <f t="shared" si="1"/>
        <v>666.66660000000002</v>
      </c>
    </row>
    <row r="127" spans="1:3" x14ac:dyDescent="0.25">
      <c r="A127">
        <v>64</v>
      </c>
      <c r="B127" s="2">
        <v>22.22222</v>
      </c>
      <c r="C127" s="2">
        <f t="shared" si="1"/>
        <v>1422.22208</v>
      </c>
    </row>
    <row r="128" spans="1:3" x14ac:dyDescent="0.25">
      <c r="A128">
        <v>88</v>
      </c>
      <c r="B128" s="2">
        <v>22.22222</v>
      </c>
      <c r="C128" s="2">
        <f t="shared" si="1"/>
        <v>1955.5553600000001</v>
      </c>
    </row>
    <row r="129" spans="1:3" x14ac:dyDescent="0.25">
      <c r="A129">
        <v>32</v>
      </c>
      <c r="B129" s="2">
        <v>22.22222</v>
      </c>
      <c r="C129" s="2">
        <f t="shared" si="1"/>
        <v>711.11104</v>
      </c>
    </row>
    <row r="130" spans="1:3" x14ac:dyDescent="0.25">
      <c r="A130">
        <v>35</v>
      </c>
      <c r="B130" s="2">
        <v>22.22222</v>
      </c>
      <c r="C130" s="2">
        <f t="shared" si="1"/>
        <v>777.77769999999998</v>
      </c>
    </row>
    <row r="131" spans="1:3" x14ac:dyDescent="0.25">
      <c r="A131">
        <v>86</v>
      </c>
      <c r="B131" s="2">
        <v>22.22222</v>
      </c>
      <c r="C131" s="2">
        <f t="shared" si="1"/>
        <v>1911.1109200000001</v>
      </c>
    </row>
    <row r="132" spans="1:3" x14ac:dyDescent="0.25">
      <c r="A132">
        <v>50</v>
      </c>
      <c r="B132" s="2">
        <v>22.22222</v>
      </c>
      <c r="C132" s="2">
        <f t="shared" si="1"/>
        <v>1111.1110000000001</v>
      </c>
    </row>
    <row r="133" spans="1:3" x14ac:dyDescent="0.25">
      <c r="A133">
        <v>55</v>
      </c>
      <c r="B133" s="2">
        <v>22.22222</v>
      </c>
      <c r="C133" s="2">
        <f t="shared" ref="C133:C196" si="2">A133*B133</f>
        <v>1222.2221</v>
      </c>
    </row>
    <row r="134" spans="1:3" x14ac:dyDescent="0.25">
      <c r="A134">
        <v>43</v>
      </c>
      <c r="B134" s="2">
        <v>22.22222</v>
      </c>
      <c r="C134" s="2">
        <f t="shared" si="2"/>
        <v>955.55546000000004</v>
      </c>
    </row>
    <row r="135" spans="1:3" x14ac:dyDescent="0.25">
      <c r="A135">
        <v>65</v>
      </c>
      <c r="B135" s="2">
        <v>22.22222</v>
      </c>
      <c r="C135" s="2">
        <f t="shared" si="2"/>
        <v>1444.4443000000001</v>
      </c>
    </row>
    <row r="136" spans="1:3" x14ac:dyDescent="0.25">
      <c r="A136">
        <v>44</v>
      </c>
      <c r="B136" s="2">
        <v>22.22222</v>
      </c>
      <c r="C136" s="2">
        <f t="shared" si="2"/>
        <v>977.77768000000003</v>
      </c>
    </row>
    <row r="137" spans="1:3" x14ac:dyDescent="0.25">
      <c r="A137">
        <v>23</v>
      </c>
      <c r="B137" s="2">
        <v>22.22222</v>
      </c>
      <c r="C137" s="2">
        <f t="shared" si="2"/>
        <v>511.11106000000001</v>
      </c>
    </row>
    <row r="138" spans="1:3" x14ac:dyDescent="0.25">
      <c r="A138">
        <v>32</v>
      </c>
      <c r="B138" s="2">
        <v>22.22222</v>
      </c>
      <c r="C138" s="2">
        <f t="shared" si="2"/>
        <v>711.11104</v>
      </c>
    </row>
    <row r="139" spans="1:3" x14ac:dyDescent="0.25">
      <c r="A139">
        <v>31</v>
      </c>
      <c r="B139" s="2">
        <v>22.22222</v>
      </c>
      <c r="C139" s="2">
        <f t="shared" si="2"/>
        <v>688.88882000000001</v>
      </c>
    </row>
    <row r="140" spans="1:3" x14ac:dyDescent="0.25">
      <c r="A140">
        <v>61</v>
      </c>
      <c r="B140" s="2">
        <v>22.22222</v>
      </c>
      <c r="C140" s="2">
        <f t="shared" si="2"/>
        <v>1355.5554199999999</v>
      </c>
    </row>
    <row r="141" spans="1:3" x14ac:dyDescent="0.25">
      <c r="A141">
        <v>52</v>
      </c>
      <c r="B141" s="2">
        <v>22.22222</v>
      </c>
      <c r="C141" s="2">
        <f t="shared" si="2"/>
        <v>1155.5554400000001</v>
      </c>
    </row>
    <row r="142" spans="1:3" x14ac:dyDescent="0.25">
      <c r="A142">
        <v>56</v>
      </c>
      <c r="B142" s="2">
        <v>22.22222</v>
      </c>
      <c r="C142" s="2">
        <f t="shared" si="2"/>
        <v>1244.4443200000001</v>
      </c>
    </row>
    <row r="143" spans="1:3" x14ac:dyDescent="0.25">
      <c r="A143">
        <v>50</v>
      </c>
      <c r="B143" s="2">
        <v>22.22222</v>
      </c>
      <c r="C143" s="2">
        <f t="shared" si="2"/>
        <v>1111.1110000000001</v>
      </c>
    </row>
    <row r="144" spans="1:3" x14ac:dyDescent="0.25">
      <c r="A144">
        <v>47</v>
      </c>
      <c r="B144" s="2">
        <v>22.22222</v>
      </c>
      <c r="C144" s="2">
        <f t="shared" si="2"/>
        <v>1044.44434</v>
      </c>
    </row>
    <row r="145" spans="1:3" x14ac:dyDescent="0.25">
      <c r="A145">
        <v>48</v>
      </c>
      <c r="B145" s="2">
        <v>22.22222</v>
      </c>
      <c r="C145" s="2">
        <f t="shared" si="2"/>
        <v>1066.6665600000001</v>
      </c>
    </row>
    <row r="146" spans="1:3" x14ac:dyDescent="0.25">
      <c r="A146">
        <v>40</v>
      </c>
      <c r="B146" s="2">
        <v>22.22222</v>
      </c>
      <c r="C146" s="2">
        <f t="shared" si="2"/>
        <v>888.88879999999995</v>
      </c>
    </row>
    <row r="147" spans="1:3" x14ac:dyDescent="0.25">
      <c r="A147">
        <v>32</v>
      </c>
      <c r="B147" s="2">
        <v>22.22222</v>
      </c>
      <c r="C147" s="2">
        <f t="shared" si="2"/>
        <v>711.11104</v>
      </c>
    </row>
    <row r="148" spans="1:3" x14ac:dyDescent="0.25">
      <c r="A148">
        <v>53</v>
      </c>
      <c r="B148" s="2">
        <v>22.22222</v>
      </c>
      <c r="C148" s="2">
        <f t="shared" si="2"/>
        <v>1177.77766</v>
      </c>
    </row>
    <row r="149" spans="1:3" x14ac:dyDescent="0.25">
      <c r="A149">
        <v>46</v>
      </c>
      <c r="B149" s="2">
        <v>22.22222</v>
      </c>
      <c r="C149" s="2">
        <f t="shared" si="2"/>
        <v>1022.22212</v>
      </c>
    </row>
    <row r="150" spans="1:3" x14ac:dyDescent="0.25">
      <c r="A150">
        <v>52</v>
      </c>
      <c r="B150" s="2">
        <v>22.22222</v>
      </c>
      <c r="C150" s="2">
        <f t="shared" si="2"/>
        <v>1155.5554400000001</v>
      </c>
    </row>
    <row r="151" spans="1:3" x14ac:dyDescent="0.25">
      <c r="A151">
        <v>34</v>
      </c>
      <c r="B151" s="2">
        <v>22.22222</v>
      </c>
      <c r="C151" s="2">
        <f t="shared" si="2"/>
        <v>755.55547999999999</v>
      </c>
    </row>
    <row r="152" spans="1:3" x14ac:dyDescent="0.25">
      <c r="A152">
        <v>52</v>
      </c>
      <c r="B152" s="2">
        <v>22.22222</v>
      </c>
      <c r="C152" s="2">
        <f t="shared" si="2"/>
        <v>1155.5554400000001</v>
      </c>
    </row>
    <row r="153" spans="1:3" x14ac:dyDescent="0.25">
      <c r="A153">
        <v>85</v>
      </c>
      <c r="B153" s="2">
        <v>22.22222</v>
      </c>
      <c r="C153" s="2">
        <f t="shared" si="2"/>
        <v>1888.8887</v>
      </c>
    </row>
    <row r="154" spans="1:3" x14ac:dyDescent="0.25">
      <c r="A154">
        <v>62</v>
      </c>
      <c r="B154" s="2">
        <v>22.22222</v>
      </c>
      <c r="C154" s="2">
        <f t="shared" si="2"/>
        <v>1377.77764</v>
      </c>
    </row>
    <row r="155" spans="1:3" x14ac:dyDescent="0.25">
      <c r="A155">
        <v>50</v>
      </c>
      <c r="B155" s="2">
        <v>22.22222</v>
      </c>
      <c r="C155" s="2">
        <f t="shared" si="2"/>
        <v>1111.1110000000001</v>
      </c>
    </row>
    <row r="156" spans="1:3" x14ac:dyDescent="0.25">
      <c r="A156">
        <v>90</v>
      </c>
      <c r="B156" s="2">
        <v>22.22222</v>
      </c>
      <c r="C156" s="2">
        <f t="shared" si="2"/>
        <v>1999.9998000000001</v>
      </c>
    </row>
    <row r="157" spans="1:3" x14ac:dyDescent="0.25">
      <c r="A157">
        <v>58</v>
      </c>
      <c r="B157" s="2">
        <v>22.22222</v>
      </c>
      <c r="C157" s="2">
        <f t="shared" si="2"/>
        <v>1288.88876</v>
      </c>
    </row>
    <row r="158" spans="1:3" x14ac:dyDescent="0.25">
      <c r="A158">
        <v>69</v>
      </c>
      <c r="B158" s="2">
        <v>22.22222</v>
      </c>
      <c r="C158" s="2">
        <f t="shared" si="2"/>
        <v>1533.3331800000001</v>
      </c>
    </row>
    <row r="159" spans="1:3" x14ac:dyDescent="0.25">
      <c r="A159">
        <v>44</v>
      </c>
      <c r="B159" s="2">
        <v>22.22222</v>
      </c>
      <c r="C159" s="2">
        <f t="shared" si="2"/>
        <v>977.77768000000003</v>
      </c>
    </row>
    <row r="160" spans="1:3" x14ac:dyDescent="0.25">
      <c r="A160">
        <v>82</v>
      </c>
      <c r="B160" s="2">
        <v>22.22222</v>
      </c>
      <c r="C160" s="2">
        <f t="shared" si="2"/>
        <v>1822.2220400000001</v>
      </c>
    </row>
    <row r="161" spans="1:3" x14ac:dyDescent="0.25">
      <c r="A161">
        <v>54</v>
      </c>
      <c r="B161" s="2">
        <v>22.22222</v>
      </c>
      <c r="C161" s="2">
        <f t="shared" si="2"/>
        <v>1199.9998800000001</v>
      </c>
    </row>
    <row r="162" spans="1:3" x14ac:dyDescent="0.25">
      <c r="A162">
        <v>48</v>
      </c>
      <c r="B162" s="2">
        <v>22.22222</v>
      </c>
      <c r="C162" s="2">
        <f t="shared" si="2"/>
        <v>1066.6665600000001</v>
      </c>
    </row>
    <row r="163" spans="1:3" x14ac:dyDescent="0.25">
      <c r="A163">
        <v>56</v>
      </c>
      <c r="B163" s="2">
        <v>22.22222</v>
      </c>
      <c r="C163" s="2">
        <f t="shared" si="2"/>
        <v>1244.4443200000001</v>
      </c>
    </row>
    <row r="164" spans="1:3" x14ac:dyDescent="0.25">
      <c r="A164">
        <v>54</v>
      </c>
      <c r="B164" s="2">
        <v>22.22222</v>
      </c>
      <c r="C164" s="2">
        <f t="shared" si="2"/>
        <v>1199.9998800000001</v>
      </c>
    </row>
    <row r="165" spans="1:3" x14ac:dyDescent="0.25">
      <c r="A165">
        <v>31</v>
      </c>
      <c r="B165" s="2">
        <v>22.22222</v>
      </c>
      <c r="C165" s="2">
        <f t="shared" si="2"/>
        <v>688.88882000000001</v>
      </c>
    </row>
    <row r="166" spans="1:3" x14ac:dyDescent="0.25">
      <c r="A166">
        <v>58</v>
      </c>
      <c r="B166" s="2">
        <v>22.22222</v>
      </c>
      <c r="C166" s="2">
        <f t="shared" si="2"/>
        <v>1288.88876</v>
      </c>
    </row>
    <row r="167" spans="1:3" x14ac:dyDescent="0.25">
      <c r="A167">
        <v>79</v>
      </c>
      <c r="B167" s="2">
        <v>22.22222</v>
      </c>
      <c r="C167" s="2">
        <f t="shared" si="2"/>
        <v>1755.55538</v>
      </c>
    </row>
    <row r="168" spans="1:3" x14ac:dyDescent="0.25">
      <c r="A168">
        <v>71</v>
      </c>
      <c r="B168" s="2">
        <v>22.22222</v>
      </c>
      <c r="C168" s="2">
        <f t="shared" si="2"/>
        <v>1577.7776200000001</v>
      </c>
    </row>
    <row r="169" spans="1:3" x14ac:dyDescent="0.25">
      <c r="A169">
        <v>66</v>
      </c>
      <c r="B169" s="2">
        <v>22.22222</v>
      </c>
      <c r="C169" s="2">
        <f t="shared" si="2"/>
        <v>1466.66652</v>
      </c>
    </row>
    <row r="170" spans="1:3" x14ac:dyDescent="0.25">
      <c r="A170">
        <v>63</v>
      </c>
      <c r="B170" s="2">
        <v>22.22222</v>
      </c>
      <c r="C170" s="2">
        <f t="shared" si="2"/>
        <v>1399.9998599999999</v>
      </c>
    </row>
    <row r="171" spans="1:3" x14ac:dyDescent="0.25">
      <c r="A171">
        <v>69</v>
      </c>
      <c r="B171" s="2">
        <v>22.22222</v>
      </c>
      <c r="C171" s="2">
        <f t="shared" si="2"/>
        <v>1533.3331800000001</v>
      </c>
    </row>
    <row r="172" spans="1:3" x14ac:dyDescent="0.25">
      <c r="A172">
        <v>55</v>
      </c>
      <c r="B172" s="2">
        <v>22.22222</v>
      </c>
      <c r="C172" s="2">
        <f t="shared" si="2"/>
        <v>1222.2221</v>
      </c>
    </row>
    <row r="173" spans="1:3" x14ac:dyDescent="0.25">
      <c r="A173">
        <v>36</v>
      </c>
      <c r="B173" s="2">
        <v>22.22222</v>
      </c>
      <c r="C173" s="2">
        <f t="shared" si="2"/>
        <v>799.99991999999997</v>
      </c>
    </row>
    <row r="174" spans="1:3" x14ac:dyDescent="0.25">
      <c r="A174">
        <v>55</v>
      </c>
      <c r="B174" s="2">
        <v>22.22222</v>
      </c>
      <c r="C174" s="2">
        <f t="shared" si="2"/>
        <v>1222.2221</v>
      </c>
    </row>
    <row r="175" spans="1:3" x14ac:dyDescent="0.25">
      <c r="A175">
        <v>55</v>
      </c>
      <c r="B175" s="2">
        <v>22.22222</v>
      </c>
      <c r="C175" s="2">
        <f t="shared" si="2"/>
        <v>1222.2221</v>
      </c>
    </row>
    <row r="176" spans="1:3" x14ac:dyDescent="0.25">
      <c r="A176">
        <v>73</v>
      </c>
      <c r="B176" s="2">
        <v>22.22222</v>
      </c>
      <c r="C176" s="2">
        <f t="shared" si="2"/>
        <v>1622.2220600000001</v>
      </c>
    </row>
    <row r="177" spans="1:3" x14ac:dyDescent="0.25">
      <c r="A177">
        <v>60</v>
      </c>
      <c r="B177" s="2">
        <v>22.22222</v>
      </c>
      <c r="C177" s="2">
        <f t="shared" si="2"/>
        <v>1333.3332</v>
      </c>
    </row>
    <row r="178" spans="1:3" x14ac:dyDescent="0.25">
      <c r="A178">
        <v>28</v>
      </c>
      <c r="B178" s="2">
        <v>22.22222</v>
      </c>
      <c r="C178" s="2">
        <f t="shared" si="2"/>
        <v>622.22216000000003</v>
      </c>
    </row>
    <row r="179" spans="1:3" x14ac:dyDescent="0.25">
      <c r="A179">
        <v>53</v>
      </c>
      <c r="B179" s="2">
        <v>22.22222</v>
      </c>
      <c r="C179" s="2">
        <f t="shared" si="2"/>
        <v>1177.77766</v>
      </c>
    </row>
    <row r="180" spans="1:3" x14ac:dyDescent="0.25">
      <c r="A180">
        <v>65</v>
      </c>
      <c r="B180" s="2">
        <v>22.22222</v>
      </c>
      <c r="C180" s="2">
        <f t="shared" si="2"/>
        <v>1444.4443000000001</v>
      </c>
    </row>
    <row r="181" spans="1:3" x14ac:dyDescent="0.25">
      <c r="A181">
        <v>43</v>
      </c>
      <c r="B181" s="2">
        <v>22.22222</v>
      </c>
      <c r="C181" s="2">
        <f t="shared" si="2"/>
        <v>955.55546000000004</v>
      </c>
    </row>
    <row r="182" spans="1:3" x14ac:dyDescent="0.25">
      <c r="A182">
        <v>55</v>
      </c>
      <c r="B182" s="2">
        <v>22.22222</v>
      </c>
      <c r="C182" s="2">
        <f t="shared" si="2"/>
        <v>1222.2221</v>
      </c>
    </row>
    <row r="183" spans="1:3" x14ac:dyDescent="0.25">
      <c r="A183">
        <v>28</v>
      </c>
      <c r="B183" s="2">
        <v>22.22222</v>
      </c>
      <c r="C183" s="2">
        <f t="shared" si="2"/>
        <v>622.22216000000003</v>
      </c>
    </row>
    <row r="184" spans="1:3" x14ac:dyDescent="0.25">
      <c r="A184">
        <v>60</v>
      </c>
      <c r="B184" s="2">
        <v>22.22222</v>
      </c>
      <c r="C184" s="2">
        <f t="shared" si="2"/>
        <v>1333.3332</v>
      </c>
    </row>
    <row r="185" spans="1:3" x14ac:dyDescent="0.25">
      <c r="A185">
        <v>58</v>
      </c>
      <c r="B185" s="2">
        <v>22.22222</v>
      </c>
      <c r="C185" s="2">
        <f t="shared" si="2"/>
        <v>1288.88876</v>
      </c>
    </row>
    <row r="186" spans="1:3" x14ac:dyDescent="0.25">
      <c r="A186">
        <v>28</v>
      </c>
      <c r="B186" s="2">
        <v>22.22222</v>
      </c>
      <c r="C186" s="2">
        <f t="shared" si="2"/>
        <v>622.22216000000003</v>
      </c>
    </row>
    <row r="187" spans="1:3" x14ac:dyDescent="0.25">
      <c r="A187">
        <v>50</v>
      </c>
      <c r="B187" s="2">
        <v>22.22222</v>
      </c>
      <c r="C187" s="2">
        <f t="shared" si="2"/>
        <v>1111.1110000000001</v>
      </c>
    </row>
    <row r="188" spans="1:3" x14ac:dyDescent="0.25">
      <c r="A188">
        <v>48</v>
      </c>
      <c r="B188" s="2">
        <v>22.22222</v>
      </c>
      <c r="C188" s="2">
        <f t="shared" si="2"/>
        <v>1066.6665600000001</v>
      </c>
    </row>
    <row r="189" spans="1:3" x14ac:dyDescent="0.25">
      <c r="A189">
        <v>54</v>
      </c>
      <c r="B189" s="2">
        <v>22.22222</v>
      </c>
      <c r="C189" s="2">
        <f t="shared" si="2"/>
        <v>1199.9998800000001</v>
      </c>
    </row>
    <row r="190" spans="1:3" x14ac:dyDescent="0.25">
      <c r="A190">
        <v>45</v>
      </c>
      <c r="B190" s="2">
        <v>22.22222</v>
      </c>
      <c r="C190" s="2">
        <f t="shared" si="2"/>
        <v>999.99990000000003</v>
      </c>
    </row>
    <row r="191" spans="1:3" x14ac:dyDescent="0.25">
      <c r="A191">
        <v>45</v>
      </c>
      <c r="B191" s="2">
        <v>22.22222</v>
      </c>
      <c r="C191" s="2">
        <f t="shared" si="2"/>
        <v>999.99990000000003</v>
      </c>
    </row>
    <row r="192" spans="1:3" x14ac:dyDescent="0.25">
      <c r="A192">
        <v>49</v>
      </c>
      <c r="B192" s="2">
        <v>22.22222</v>
      </c>
      <c r="C192" s="2">
        <f t="shared" si="2"/>
        <v>1088.88878</v>
      </c>
    </row>
    <row r="193" spans="1:3" x14ac:dyDescent="0.25">
      <c r="A193">
        <v>31</v>
      </c>
      <c r="B193" s="2">
        <v>22.22222</v>
      </c>
      <c r="C193" s="2">
        <f t="shared" si="2"/>
        <v>688.88882000000001</v>
      </c>
    </row>
    <row r="194" spans="1:3" x14ac:dyDescent="0.25">
      <c r="A194">
        <v>76</v>
      </c>
      <c r="B194" s="2">
        <v>22.22222</v>
      </c>
      <c r="C194" s="2">
        <f t="shared" si="2"/>
        <v>1688.8887199999999</v>
      </c>
    </row>
    <row r="195" spans="1:3" x14ac:dyDescent="0.25">
      <c r="A195">
        <v>33</v>
      </c>
      <c r="B195" s="2">
        <v>22.22222</v>
      </c>
      <c r="C195" s="2">
        <f t="shared" si="2"/>
        <v>733.33326</v>
      </c>
    </row>
    <row r="196" spans="1:3" x14ac:dyDescent="0.25">
      <c r="A196">
        <v>31</v>
      </c>
      <c r="B196" s="2">
        <v>22.22222</v>
      </c>
      <c r="C196" s="2">
        <f t="shared" si="2"/>
        <v>688.88882000000001</v>
      </c>
    </row>
    <row r="197" spans="1:3" x14ac:dyDescent="0.25">
      <c r="A197">
        <v>30</v>
      </c>
      <c r="B197" s="2">
        <v>22.22222</v>
      </c>
      <c r="C197" s="2">
        <f t="shared" ref="C197:C253" si="3">A197*B197</f>
        <v>666.66660000000002</v>
      </c>
    </row>
    <row r="198" spans="1:3" x14ac:dyDescent="0.25">
      <c r="A198">
        <v>52</v>
      </c>
      <c r="B198" s="2">
        <v>22.22222</v>
      </c>
      <c r="C198" s="2">
        <f t="shared" si="3"/>
        <v>1155.5554400000001</v>
      </c>
    </row>
    <row r="199" spans="1:3" x14ac:dyDescent="0.25">
      <c r="A199">
        <v>46</v>
      </c>
      <c r="B199" s="2">
        <v>22.22222</v>
      </c>
      <c r="C199" s="2">
        <f t="shared" si="3"/>
        <v>1022.22212</v>
      </c>
    </row>
    <row r="200" spans="1:3" x14ac:dyDescent="0.25">
      <c r="A200">
        <v>56</v>
      </c>
      <c r="B200" s="2">
        <v>22.22222</v>
      </c>
      <c r="C200" s="2">
        <f t="shared" si="3"/>
        <v>1244.4443200000001</v>
      </c>
    </row>
    <row r="201" spans="1:3" x14ac:dyDescent="0.25">
      <c r="A201">
        <v>67</v>
      </c>
      <c r="B201" s="2">
        <v>22.22222</v>
      </c>
      <c r="C201" s="2">
        <f t="shared" si="3"/>
        <v>1488.8887400000001</v>
      </c>
    </row>
    <row r="202" spans="1:3" x14ac:dyDescent="0.25">
      <c r="A202">
        <v>52</v>
      </c>
      <c r="B202" s="2">
        <v>22.22222</v>
      </c>
      <c r="C202" s="2">
        <f t="shared" si="3"/>
        <v>1155.5554400000001</v>
      </c>
    </row>
    <row r="203" spans="1:3" x14ac:dyDescent="0.25">
      <c r="A203">
        <v>62</v>
      </c>
      <c r="B203" s="2">
        <v>22.22222</v>
      </c>
      <c r="C203" s="2">
        <f t="shared" si="3"/>
        <v>1377.77764</v>
      </c>
    </row>
    <row r="204" spans="1:3" x14ac:dyDescent="0.25">
      <c r="A204">
        <v>72</v>
      </c>
      <c r="B204" s="2">
        <v>22.22222</v>
      </c>
      <c r="C204" s="2">
        <f t="shared" si="3"/>
        <v>1599.9998399999999</v>
      </c>
    </row>
    <row r="205" spans="1:3" x14ac:dyDescent="0.25">
      <c r="A205">
        <v>33</v>
      </c>
      <c r="B205" s="2">
        <v>22.22222</v>
      </c>
      <c r="C205" s="2">
        <f t="shared" si="3"/>
        <v>733.33326</v>
      </c>
    </row>
    <row r="206" spans="1:3" x14ac:dyDescent="0.25">
      <c r="A206">
        <v>45</v>
      </c>
      <c r="B206" s="2">
        <v>22.22222</v>
      </c>
      <c r="C206" s="2">
        <f t="shared" si="3"/>
        <v>999.99990000000003</v>
      </c>
    </row>
    <row r="207" spans="1:3" x14ac:dyDescent="0.25">
      <c r="A207">
        <v>50</v>
      </c>
      <c r="B207" s="2">
        <v>22.22222</v>
      </c>
      <c r="C207" s="2">
        <f t="shared" si="3"/>
        <v>1111.1110000000001</v>
      </c>
    </row>
    <row r="208" spans="1:3" x14ac:dyDescent="0.25">
      <c r="A208">
        <v>49</v>
      </c>
      <c r="B208" s="2">
        <v>22.22222</v>
      </c>
      <c r="C208" s="2">
        <f t="shared" si="3"/>
        <v>1088.88878</v>
      </c>
    </row>
    <row r="209" spans="1:3" x14ac:dyDescent="0.25">
      <c r="A209">
        <v>57</v>
      </c>
      <c r="B209" s="2">
        <v>22.22222</v>
      </c>
      <c r="C209" s="2">
        <f t="shared" si="3"/>
        <v>1266.6665399999999</v>
      </c>
    </row>
    <row r="210" spans="1:3" x14ac:dyDescent="0.25">
      <c r="A210">
        <v>52</v>
      </c>
      <c r="B210" s="2">
        <v>22.22222</v>
      </c>
      <c r="C210" s="2">
        <f t="shared" si="3"/>
        <v>1155.5554400000001</v>
      </c>
    </row>
    <row r="211" spans="1:3" x14ac:dyDescent="0.25">
      <c r="A211">
        <v>52</v>
      </c>
      <c r="B211" s="2">
        <v>22.22222</v>
      </c>
      <c r="C211" s="2">
        <f t="shared" si="3"/>
        <v>1155.5554400000001</v>
      </c>
    </row>
    <row r="212" spans="1:3" x14ac:dyDescent="0.25">
      <c r="A212">
        <v>51</v>
      </c>
      <c r="B212" s="2">
        <v>22.22222</v>
      </c>
      <c r="C212" s="2">
        <f t="shared" si="3"/>
        <v>1133.33322</v>
      </c>
    </row>
    <row r="213" spans="1:3" x14ac:dyDescent="0.25">
      <c r="A213">
        <v>31</v>
      </c>
      <c r="B213" s="2">
        <v>22.22222</v>
      </c>
      <c r="C213" s="2">
        <f t="shared" si="3"/>
        <v>688.88882000000001</v>
      </c>
    </row>
    <row r="214" spans="1:3" x14ac:dyDescent="0.25">
      <c r="A214">
        <v>73</v>
      </c>
      <c r="B214" s="2">
        <v>22.22222</v>
      </c>
      <c r="C214" s="2">
        <f t="shared" si="3"/>
        <v>1622.2220600000001</v>
      </c>
    </row>
    <row r="215" spans="1:3" x14ac:dyDescent="0.25">
      <c r="A215">
        <v>66</v>
      </c>
      <c r="B215" s="2">
        <v>22.22222</v>
      </c>
      <c r="C215" s="2">
        <f t="shared" si="3"/>
        <v>1466.66652</v>
      </c>
    </row>
    <row r="216" spans="1:3" x14ac:dyDescent="0.25">
      <c r="A216">
        <v>58</v>
      </c>
      <c r="B216" s="2">
        <v>22.22222</v>
      </c>
      <c r="C216" s="2">
        <f t="shared" si="3"/>
        <v>1288.88876</v>
      </c>
    </row>
    <row r="217" spans="1:3" x14ac:dyDescent="0.25">
      <c r="A217">
        <v>54</v>
      </c>
      <c r="B217" s="2">
        <v>22.22222</v>
      </c>
      <c r="C217" s="2">
        <f t="shared" si="3"/>
        <v>1199.9998800000001</v>
      </c>
    </row>
    <row r="218" spans="1:3" x14ac:dyDescent="0.25">
      <c r="A218">
        <v>55</v>
      </c>
      <c r="B218" s="2">
        <v>22.22222</v>
      </c>
      <c r="C218" s="2">
        <f t="shared" si="3"/>
        <v>1222.2221</v>
      </c>
    </row>
    <row r="219" spans="1:3" x14ac:dyDescent="0.25">
      <c r="A219">
        <v>49</v>
      </c>
      <c r="B219" s="2">
        <v>22.22222</v>
      </c>
      <c r="C219" s="2">
        <f t="shared" si="3"/>
        <v>1088.88878</v>
      </c>
    </row>
    <row r="220" spans="1:3" x14ac:dyDescent="0.25">
      <c r="A220">
        <v>90</v>
      </c>
      <c r="B220" s="2">
        <v>22.22222</v>
      </c>
      <c r="C220" s="2">
        <f t="shared" si="3"/>
        <v>1999.9998000000001</v>
      </c>
    </row>
    <row r="221" spans="1:3" x14ac:dyDescent="0.25">
      <c r="A221">
        <v>63</v>
      </c>
      <c r="B221" s="2">
        <v>22.22222</v>
      </c>
      <c r="C221" s="2">
        <f t="shared" si="3"/>
        <v>1399.9998599999999</v>
      </c>
    </row>
    <row r="222" spans="1:3" x14ac:dyDescent="0.25">
      <c r="A222">
        <v>81</v>
      </c>
      <c r="B222" s="2">
        <v>22.22222</v>
      </c>
      <c r="C222" s="2">
        <f t="shared" si="3"/>
        <v>1799.99982</v>
      </c>
    </row>
    <row r="223" spans="1:3" x14ac:dyDescent="0.25">
      <c r="A223">
        <v>91</v>
      </c>
      <c r="B223" s="2">
        <v>22.22222</v>
      </c>
      <c r="C223" s="2">
        <f t="shared" si="3"/>
        <v>2022.2220199999999</v>
      </c>
    </row>
    <row r="224" spans="1:3" x14ac:dyDescent="0.25">
      <c r="A224">
        <v>59</v>
      </c>
      <c r="B224" s="2">
        <v>22.22222</v>
      </c>
      <c r="C224" s="2">
        <f t="shared" si="3"/>
        <v>1311.1109799999999</v>
      </c>
    </row>
    <row r="225" spans="1:3" x14ac:dyDescent="0.25">
      <c r="A225">
        <v>56</v>
      </c>
      <c r="B225" s="2">
        <v>22.22222</v>
      </c>
      <c r="C225" s="2">
        <f t="shared" si="3"/>
        <v>1244.4443200000001</v>
      </c>
    </row>
    <row r="226" spans="1:3" x14ac:dyDescent="0.25">
      <c r="A226">
        <v>47</v>
      </c>
      <c r="B226" s="2">
        <v>22.22222</v>
      </c>
      <c r="C226" s="2">
        <f t="shared" si="3"/>
        <v>1044.44434</v>
      </c>
    </row>
    <row r="227" spans="1:3" x14ac:dyDescent="0.25">
      <c r="A227">
        <v>74</v>
      </c>
      <c r="B227" s="2">
        <v>22.22222</v>
      </c>
      <c r="C227" s="2">
        <f t="shared" si="3"/>
        <v>1644.4442799999999</v>
      </c>
    </row>
    <row r="228" spans="1:3" x14ac:dyDescent="0.25">
      <c r="A228">
        <v>69</v>
      </c>
      <c r="B228" s="2">
        <v>22.22222</v>
      </c>
      <c r="C228" s="2">
        <f t="shared" si="3"/>
        <v>1533.3331800000001</v>
      </c>
    </row>
    <row r="229" spans="1:3" x14ac:dyDescent="0.25">
      <c r="A229">
        <v>54</v>
      </c>
      <c r="B229" s="2">
        <v>22.22222</v>
      </c>
      <c r="C229" s="2">
        <f t="shared" si="3"/>
        <v>1199.9998800000001</v>
      </c>
    </row>
    <row r="230" spans="1:3" x14ac:dyDescent="0.25">
      <c r="A230">
        <v>72</v>
      </c>
      <c r="B230" s="2">
        <v>22.22222</v>
      </c>
      <c r="C230" s="2">
        <f t="shared" si="3"/>
        <v>1599.9998399999999</v>
      </c>
    </row>
    <row r="231" spans="1:3" x14ac:dyDescent="0.25">
      <c r="A231">
        <v>50</v>
      </c>
      <c r="B231" s="2">
        <v>22.22222</v>
      </c>
      <c r="C231" s="2">
        <f t="shared" si="3"/>
        <v>1111.1110000000001</v>
      </c>
    </row>
    <row r="232" spans="1:3" x14ac:dyDescent="0.25">
      <c r="A232">
        <v>54</v>
      </c>
      <c r="B232" s="2">
        <v>22.22222</v>
      </c>
      <c r="C232" s="2">
        <f t="shared" si="3"/>
        <v>1199.9998800000001</v>
      </c>
    </row>
    <row r="233" spans="1:3" x14ac:dyDescent="0.25">
      <c r="A233">
        <v>54</v>
      </c>
      <c r="B233" s="2">
        <v>22.22222</v>
      </c>
      <c r="C233" s="2">
        <f t="shared" si="3"/>
        <v>1199.9998800000001</v>
      </c>
    </row>
    <row r="234" spans="1:3" x14ac:dyDescent="0.25">
      <c r="A234">
        <v>52</v>
      </c>
      <c r="B234" s="2">
        <v>22.22222</v>
      </c>
      <c r="C234" s="2">
        <f t="shared" si="3"/>
        <v>1155.5554400000001</v>
      </c>
    </row>
    <row r="235" spans="1:3" x14ac:dyDescent="0.25">
      <c r="A235">
        <v>60</v>
      </c>
      <c r="B235" s="2">
        <v>22.22222</v>
      </c>
      <c r="C235" s="2">
        <f t="shared" si="3"/>
        <v>1333.3332</v>
      </c>
    </row>
    <row r="236" spans="1:3" x14ac:dyDescent="0.25">
      <c r="A236">
        <v>32</v>
      </c>
      <c r="B236" s="2">
        <v>22.22222</v>
      </c>
      <c r="C236" s="2">
        <f t="shared" si="3"/>
        <v>711.11104</v>
      </c>
    </row>
    <row r="237" spans="1:3" x14ac:dyDescent="0.25">
      <c r="A237">
        <v>56</v>
      </c>
      <c r="B237" s="2">
        <v>22.22222</v>
      </c>
      <c r="C237" s="2">
        <f t="shared" si="3"/>
        <v>1244.4443200000001</v>
      </c>
    </row>
    <row r="238" spans="1:3" x14ac:dyDescent="0.25">
      <c r="A238">
        <v>53</v>
      </c>
      <c r="B238" s="2">
        <v>22.22222</v>
      </c>
      <c r="C238" s="2">
        <f t="shared" si="3"/>
        <v>1177.77766</v>
      </c>
    </row>
    <row r="239" spans="1:3" x14ac:dyDescent="0.25">
      <c r="A239">
        <v>63</v>
      </c>
      <c r="B239" s="2">
        <v>22.22222</v>
      </c>
      <c r="C239" s="2">
        <f t="shared" si="3"/>
        <v>1399.9998599999999</v>
      </c>
    </row>
    <row r="240" spans="1:3" x14ac:dyDescent="0.25">
      <c r="A240">
        <v>50</v>
      </c>
      <c r="B240" s="2">
        <v>22.22222</v>
      </c>
      <c r="C240" s="2">
        <f t="shared" si="3"/>
        <v>1111.1110000000001</v>
      </c>
    </row>
    <row r="241" spans="1:3" x14ac:dyDescent="0.25">
      <c r="A241">
        <v>55</v>
      </c>
      <c r="B241" s="2">
        <v>22.22222</v>
      </c>
      <c r="C241" s="2">
        <f t="shared" si="3"/>
        <v>1222.2221</v>
      </c>
    </row>
    <row r="242" spans="1:3" x14ac:dyDescent="0.25">
      <c r="A242">
        <v>60</v>
      </c>
      <c r="B242" s="2">
        <v>22.22222</v>
      </c>
      <c r="C242" s="2">
        <f t="shared" si="3"/>
        <v>1333.3332</v>
      </c>
    </row>
    <row r="243" spans="1:3" x14ac:dyDescent="0.25">
      <c r="A243">
        <v>55</v>
      </c>
      <c r="B243" s="2">
        <v>22.22222</v>
      </c>
      <c r="C243" s="2">
        <f t="shared" si="3"/>
        <v>1222.2221</v>
      </c>
    </row>
    <row r="244" spans="1:3" x14ac:dyDescent="0.25">
      <c r="A244">
        <v>49</v>
      </c>
      <c r="B244" s="2">
        <v>22.22222</v>
      </c>
      <c r="C244" s="2">
        <f t="shared" si="3"/>
        <v>1088.88878</v>
      </c>
    </row>
    <row r="245" spans="1:3" x14ac:dyDescent="0.25">
      <c r="A245">
        <v>56</v>
      </c>
      <c r="B245" s="2">
        <v>22.22222</v>
      </c>
      <c r="C245" s="2">
        <f t="shared" si="3"/>
        <v>1244.4443200000001</v>
      </c>
    </row>
    <row r="246" spans="1:3" x14ac:dyDescent="0.25">
      <c r="A246">
        <v>65</v>
      </c>
      <c r="B246" s="2">
        <v>22.22222</v>
      </c>
      <c r="C246" s="2">
        <f t="shared" si="3"/>
        <v>1444.4443000000001</v>
      </c>
    </row>
    <row r="247" spans="1:3" x14ac:dyDescent="0.25">
      <c r="A247">
        <v>56</v>
      </c>
      <c r="B247" s="2">
        <v>22.22222</v>
      </c>
      <c r="C247" s="2">
        <f t="shared" si="3"/>
        <v>1244.4443200000001</v>
      </c>
    </row>
    <row r="248" spans="1:3" x14ac:dyDescent="0.25">
      <c r="A248">
        <v>44</v>
      </c>
      <c r="B248" s="2">
        <v>22.22222</v>
      </c>
      <c r="C248" s="2">
        <f t="shared" si="3"/>
        <v>977.77768000000003</v>
      </c>
    </row>
    <row r="249" spans="1:3" x14ac:dyDescent="0.25">
      <c r="A249">
        <v>29</v>
      </c>
      <c r="B249" s="2">
        <v>22.22222</v>
      </c>
      <c r="C249" s="2">
        <f t="shared" si="3"/>
        <v>644.44438000000002</v>
      </c>
    </row>
    <row r="250" spans="1:3" x14ac:dyDescent="0.25">
      <c r="A250">
        <v>64</v>
      </c>
      <c r="B250" s="2">
        <v>22.22222</v>
      </c>
      <c r="C250" s="2">
        <f t="shared" si="3"/>
        <v>1422.22208</v>
      </c>
    </row>
    <row r="251" spans="1:3" x14ac:dyDescent="0.25">
      <c r="A251">
        <v>66</v>
      </c>
      <c r="B251" s="2">
        <v>22.22222</v>
      </c>
      <c r="C251" s="2">
        <f t="shared" si="3"/>
        <v>1466.66652</v>
      </c>
    </row>
    <row r="252" spans="1:3" x14ac:dyDescent="0.25">
      <c r="A252">
        <v>111</v>
      </c>
      <c r="B252" s="2">
        <v>22.22222</v>
      </c>
      <c r="C252" s="2">
        <f t="shared" si="3"/>
        <v>2466.66642</v>
      </c>
    </row>
    <row r="253" spans="1:3" x14ac:dyDescent="0.25">
      <c r="A253">
        <v>27</v>
      </c>
      <c r="B253" s="2">
        <v>22.22222</v>
      </c>
      <c r="C253" s="2">
        <f t="shared" si="3"/>
        <v>599.99994000000004</v>
      </c>
    </row>
    <row r="254" spans="1:3" x14ac:dyDescent="0.25">
      <c r="A254">
        <f>COUNT(A5:A253)</f>
        <v>249</v>
      </c>
      <c r="B254" s="2"/>
      <c r="C254" s="2">
        <f>_xlfn.STDEV.P(C5:C253)</f>
        <v>308.81735698314606</v>
      </c>
    </row>
    <row r="255" spans="1:3" x14ac:dyDescent="0.25">
      <c r="B255" s="2"/>
      <c r="C255" s="2"/>
    </row>
    <row r="256" spans="1:3" x14ac:dyDescent="0.25">
      <c r="A256" s="2" t="s">
        <v>7</v>
      </c>
      <c r="B256" s="2">
        <v>249</v>
      </c>
      <c r="C256" s="2"/>
    </row>
    <row r="257" spans="1:6" x14ac:dyDescent="0.25">
      <c r="A257" s="2" t="s">
        <v>203</v>
      </c>
      <c r="B257" s="2">
        <v>1194.7343699999999</v>
      </c>
      <c r="C257" s="2"/>
    </row>
    <row r="258" spans="1:6" x14ac:dyDescent="0.25">
      <c r="A258" s="2" t="s">
        <v>10</v>
      </c>
      <c r="B258" s="2">
        <v>1199.9998000000001</v>
      </c>
      <c r="C258" s="2"/>
    </row>
    <row r="259" spans="1:6" x14ac:dyDescent="0.25">
      <c r="A259" s="2" t="s">
        <v>11</v>
      </c>
      <c r="B259" s="2">
        <v>308.81700000000001</v>
      </c>
      <c r="C259" s="2"/>
    </row>
    <row r="260" spans="1:6" x14ac:dyDescent="0.25">
      <c r="B260" s="2"/>
      <c r="C260" s="2"/>
    </row>
    <row r="261" spans="1:6" x14ac:dyDescent="0.25">
      <c r="B261" s="2"/>
      <c r="C261" s="2"/>
    </row>
    <row r="262" spans="1:6" x14ac:dyDescent="0.25">
      <c r="A262">
        <v>23</v>
      </c>
      <c r="B262" s="2">
        <v>22.22222</v>
      </c>
      <c r="C262" s="2">
        <f t="shared" ref="C262:C325" si="4">A262*B262</f>
        <v>511.11106000000001</v>
      </c>
      <c r="E262">
        <v>500</v>
      </c>
      <c r="F262">
        <v>5</v>
      </c>
    </row>
    <row r="263" spans="1:6" x14ac:dyDescent="0.25">
      <c r="A263">
        <v>24</v>
      </c>
      <c r="B263" s="2">
        <v>22.22222</v>
      </c>
      <c r="C263" s="2">
        <f t="shared" si="4"/>
        <v>533.33328000000006</v>
      </c>
    </row>
    <row r="264" spans="1:6" x14ac:dyDescent="0.25">
      <c r="A264">
        <v>24</v>
      </c>
      <c r="B264" s="2">
        <v>22.22222</v>
      </c>
      <c r="C264" s="2">
        <f t="shared" si="4"/>
        <v>533.33328000000006</v>
      </c>
    </row>
    <row r="265" spans="1:6" x14ac:dyDescent="0.25">
      <c r="A265">
        <v>26</v>
      </c>
      <c r="B265" s="2">
        <v>22.22222</v>
      </c>
      <c r="C265" s="2">
        <f t="shared" si="4"/>
        <v>577.77772000000004</v>
      </c>
    </row>
    <row r="266" spans="1:6" x14ac:dyDescent="0.25">
      <c r="A266">
        <v>27</v>
      </c>
      <c r="B266" s="2">
        <v>22.22222</v>
      </c>
      <c r="C266" s="2">
        <f t="shared" si="4"/>
        <v>599.99994000000004</v>
      </c>
    </row>
    <row r="267" spans="1:6" x14ac:dyDescent="0.25">
      <c r="A267">
        <v>28</v>
      </c>
      <c r="B267" s="2">
        <v>22.22222</v>
      </c>
      <c r="C267" s="2">
        <f t="shared" si="4"/>
        <v>622.22216000000003</v>
      </c>
    </row>
    <row r="268" spans="1:6" x14ac:dyDescent="0.25">
      <c r="A268">
        <v>28</v>
      </c>
      <c r="B268" s="2">
        <v>22.22222</v>
      </c>
      <c r="C268" s="2">
        <f t="shared" si="4"/>
        <v>622.22216000000003</v>
      </c>
    </row>
    <row r="269" spans="1:6" x14ac:dyDescent="0.25">
      <c r="A269">
        <v>28</v>
      </c>
      <c r="B269" s="2">
        <v>22.22222</v>
      </c>
      <c r="C269" s="2">
        <f t="shared" si="4"/>
        <v>622.22216000000003</v>
      </c>
    </row>
    <row r="270" spans="1:6" x14ac:dyDescent="0.25">
      <c r="A270">
        <v>28</v>
      </c>
      <c r="B270" s="2">
        <v>22.22222</v>
      </c>
      <c r="C270" s="2">
        <f t="shared" si="4"/>
        <v>622.22216000000003</v>
      </c>
    </row>
    <row r="271" spans="1:6" x14ac:dyDescent="0.25">
      <c r="A271">
        <v>29</v>
      </c>
      <c r="B271" s="2">
        <v>22.22222</v>
      </c>
      <c r="C271" s="2">
        <f t="shared" si="4"/>
        <v>644.44438000000002</v>
      </c>
    </row>
    <row r="272" spans="1:6" x14ac:dyDescent="0.25">
      <c r="A272">
        <v>29</v>
      </c>
      <c r="B272" s="2">
        <v>22.22222</v>
      </c>
      <c r="C272" s="2">
        <f t="shared" si="4"/>
        <v>644.44438000000002</v>
      </c>
    </row>
    <row r="273" spans="1:6" x14ac:dyDescent="0.25">
      <c r="A273">
        <v>30</v>
      </c>
      <c r="B273" s="2">
        <v>22.22222</v>
      </c>
      <c r="C273" s="2">
        <f t="shared" si="4"/>
        <v>666.66660000000002</v>
      </c>
    </row>
    <row r="274" spans="1:6" x14ac:dyDescent="0.25">
      <c r="A274">
        <v>30</v>
      </c>
      <c r="B274" s="2">
        <v>22.22222</v>
      </c>
      <c r="C274" s="2">
        <f t="shared" si="4"/>
        <v>666.66660000000002</v>
      </c>
    </row>
    <row r="275" spans="1:6" x14ac:dyDescent="0.25">
      <c r="A275">
        <v>30</v>
      </c>
      <c r="B275" s="2">
        <v>22.22222</v>
      </c>
      <c r="C275" s="2">
        <f t="shared" si="4"/>
        <v>666.66660000000002</v>
      </c>
    </row>
    <row r="276" spans="1:6" x14ac:dyDescent="0.25">
      <c r="A276">
        <v>30</v>
      </c>
      <c r="B276" s="2">
        <v>22.22222</v>
      </c>
      <c r="C276" s="2">
        <f t="shared" si="4"/>
        <v>666.66660000000002</v>
      </c>
    </row>
    <row r="277" spans="1:6" x14ac:dyDescent="0.25">
      <c r="A277">
        <v>30</v>
      </c>
      <c r="B277" s="2">
        <v>22.22222</v>
      </c>
      <c r="C277" s="2">
        <f t="shared" si="4"/>
        <v>666.66660000000002</v>
      </c>
    </row>
    <row r="278" spans="1:6" x14ac:dyDescent="0.25">
      <c r="A278">
        <v>31</v>
      </c>
      <c r="B278" s="2">
        <v>22.22222</v>
      </c>
      <c r="C278" s="2">
        <f t="shared" si="4"/>
        <v>688.88882000000001</v>
      </c>
    </row>
    <row r="279" spans="1:6" x14ac:dyDescent="0.25">
      <c r="A279">
        <v>31</v>
      </c>
      <c r="B279" s="2">
        <v>22.22222</v>
      </c>
      <c r="C279" s="2">
        <f t="shared" si="4"/>
        <v>688.88882000000001</v>
      </c>
    </row>
    <row r="280" spans="1:6" x14ac:dyDescent="0.25">
      <c r="A280">
        <v>31</v>
      </c>
      <c r="B280" s="2">
        <v>22.22222</v>
      </c>
      <c r="C280" s="2">
        <f t="shared" si="4"/>
        <v>688.88882000000001</v>
      </c>
    </row>
    <row r="281" spans="1:6" x14ac:dyDescent="0.25">
      <c r="A281">
        <v>31</v>
      </c>
      <c r="B281" s="2">
        <v>22.22222</v>
      </c>
      <c r="C281" s="2">
        <f t="shared" si="4"/>
        <v>688.88882000000001</v>
      </c>
    </row>
    <row r="282" spans="1:6" x14ac:dyDescent="0.25">
      <c r="A282">
        <v>31</v>
      </c>
      <c r="B282" s="2">
        <v>22.22222</v>
      </c>
      <c r="C282" s="2">
        <f t="shared" si="4"/>
        <v>688.88882000000001</v>
      </c>
    </row>
    <row r="283" spans="1:6" x14ac:dyDescent="0.25">
      <c r="A283">
        <v>31</v>
      </c>
      <c r="B283" s="2">
        <v>22.22222</v>
      </c>
      <c r="C283" s="2">
        <f t="shared" si="4"/>
        <v>688.88882000000001</v>
      </c>
      <c r="E283">
        <v>600</v>
      </c>
      <c r="F283">
        <v>17</v>
      </c>
    </row>
    <row r="284" spans="1:6" x14ac:dyDescent="0.25">
      <c r="A284">
        <v>32</v>
      </c>
      <c r="B284" s="2">
        <v>22.22222</v>
      </c>
      <c r="C284" s="2">
        <f t="shared" si="4"/>
        <v>711.11104</v>
      </c>
      <c r="E284" t="s">
        <v>122</v>
      </c>
    </row>
    <row r="285" spans="1:6" x14ac:dyDescent="0.25">
      <c r="A285">
        <v>32</v>
      </c>
      <c r="B285" s="2">
        <v>22.22222</v>
      </c>
      <c r="C285" s="2">
        <f t="shared" si="4"/>
        <v>711.11104</v>
      </c>
      <c r="E285">
        <f>283-266</f>
        <v>17</v>
      </c>
    </row>
    <row r="286" spans="1:6" x14ac:dyDescent="0.25">
      <c r="A286">
        <v>32</v>
      </c>
      <c r="B286" s="2">
        <v>22.22222</v>
      </c>
      <c r="C286" s="2">
        <f t="shared" si="4"/>
        <v>711.11104</v>
      </c>
    </row>
    <row r="287" spans="1:6" x14ac:dyDescent="0.25">
      <c r="A287">
        <v>32</v>
      </c>
      <c r="B287" s="2">
        <v>22.22222</v>
      </c>
      <c r="C287" s="2">
        <f t="shared" si="4"/>
        <v>711.11104</v>
      </c>
    </row>
    <row r="288" spans="1:6" x14ac:dyDescent="0.25">
      <c r="A288">
        <v>33</v>
      </c>
      <c r="B288" s="2">
        <v>22.22222</v>
      </c>
      <c r="C288" s="2">
        <f t="shared" si="4"/>
        <v>733.33326</v>
      </c>
    </row>
    <row r="289" spans="1:6" x14ac:dyDescent="0.25">
      <c r="A289">
        <v>33</v>
      </c>
      <c r="B289" s="2">
        <v>22.22222</v>
      </c>
      <c r="C289" s="2">
        <f t="shared" si="4"/>
        <v>733.33326</v>
      </c>
    </row>
    <row r="290" spans="1:6" x14ac:dyDescent="0.25">
      <c r="A290">
        <v>33</v>
      </c>
      <c r="B290" s="2">
        <v>22.22222</v>
      </c>
      <c r="C290" s="2">
        <f t="shared" si="4"/>
        <v>733.33326</v>
      </c>
    </row>
    <row r="291" spans="1:6" x14ac:dyDescent="0.25">
      <c r="A291">
        <v>34</v>
      </c>
      <c r="B291" s="2">
        <v>22.22222</v>
      </c>
      <c r="C291" s="2">
        <f t="shared" si="4"/>
        <v>755.55547999999999</v>
      </c>
    </row>
    <row r="292" spans="1:6" x14ac:dyDescent="0.25">
      <c r="A292">
        <v>35</v>
      </c>
      <c r="B292" s="2">
        <v>22.22222</v>
      </c>
      <c r="C292" s="2">
        <f t="shared" si="4"/>
        <v>777.77769999999998</v>
      </c>
    </row>
    <row r="293" spans="1:6" x14ac:dyDescent="0.25">
      <c r="A293">
        <v>35</v>
      </c>
      <c r="B293" s="2">
        <v>22.22222</v>
      </c>
      <c r="C293" s="2">
        <f t="shared" si="4"/>
        <v>777.77769999999998</v>
      </c>
    </row>
    <row r="294" spans="1:6" x14ac:dyDescent="0.25">
      <c r="A294">
        <v>36</v>
      </c>
      <c r="B294" s="2">
        <v>22.22222</v>
      </c>
      <c r="C294" s="2">
        <f t="shared" si="4"/>
        <v>799.99991999999997</v>
      </c>
    </row>
    <row r="295" spans="1:6" x14ac:dyDescent="0.25">
      <c r="A295">
        <v>36</v>
      </c>
      <c r="B295" s="2">
        <v>22.22222</v>
      </c>
      <c r="C295" s="2">
        <f t="shared" si="4"/>
        <v>799.99991999999997</v>
      </c>
    </row>
    <row r="296" spans="1:6" x14ac:dyDescent="0.25">
      <c r="A296">
        <v>36</v>
      </c>
      <c r="B296" s="2">
        <v>22.22222</v>
      </c>
      <c r="C296" s="2">
        <f t="shared" si="4"/>
        <v>799.99991999999997</v>
      </c>
      <c r="E296">
        <v>700</v>
      </c>
      <c r="F296">
        <v>13</v>
      </c>
    </row>
    <row r="297" spans="1:6" x14ac:dyDescent="0.25">
      <c r="A297">
        <v>37</v>
      </c>
      <c r="B297" s="2">
        <v>22.22222</v>
      </c>
      <c r="C297" s="2">
        <f t="shared" si="4"/>
        <v>822.22213999999997</v>
      </c>
      <c r="E297" t="s">
        <v>123</v>
      </c>
    </row>
    <row r="298" spans="1:6" x14ac:dyDescent="0.25">
      <c r="A298">
        <v>37</v>
      </c>
      <c r="B298" s="2">
        <v>22.22222</v>
      </c>
      <c r="C298" s="2">
        <f t="shared" si="4"/>
        <v>822.22213999999997</v>
      </c>
      <c r="E298">
        <f>296-283</f>
        <v>13</v>
      </c>
    </row>
    <row r="299" spans="1:6" x14ac:dyDescent="0.25">
      <c r="A299">
        <v>38</v>
      </c>
      <c r="B299" s="2">
        <v>22.22222</v>
      </c>
      <c r="C299" s="2">
        <f t="shared" si="4"/>
        <v>844.44435999999996</v>
      </c>
    </row>
    <row r="300" spans="1:6" x14ac:dyDescent="0.25">
      <c r="A300">
        <v>39</v>
      </c>
      <c r="B300" s="2">
        <v>22.22222</v>
      </c>
      <c r="C300" s="2">
        <f t="shared" si="4"/>
        <v>866.66657999999995</v>
      </c>
    </row>
    <row r="301" spans="1:6" x14ac:dyDescent="0.25">
      <c r="A301">
        <v>40</v>
      </c>
      <c r="B301" s="2">
        <v>22.22222</v>
      </c>
      <c r="C301" s="2">
        <f t="shared" si="4"/>
        <v>888.88879999999995</v>
      </c>
    </row>
    <row r="302" spans="1:6" x14ac:dyDescent="0.25">
      <c r="A302">
        <v>41</v>
      </c>
      <c r="B302" s="2">
        <v>22.22222</v>
      </c>
      <c r="C302" s="2">
        <f t="shared" si="4"/>
        <v>911.11102000000005</v>
      </c>
    </row>
    <row r="303" spans="1:6" x14ac:dyDescent="0.25">
      <c r="A303">
        <v>42</v>
      </c>
      <c r="B303" s="2">
        <v>22.22222</v>
      </c>
      <c r="C303" s="2">
        <f t="shared" si="4"/>
        <v>933.33324000000005</v>
      </c>
    </row>
    <row r="304" spans="1:6" x14ac:dyDescent="0.25">
      <c r="A304">
        <v>42</v>
      </c>
      <c r="B304" s="2">
        <v>22.22222</v>
      </c>
      <c r="C304" s="2">
        <f t="shared" si="4"/>
        <v>933.33324000000005</v>
      </c>
    </row>
    <row r="305" spans="1:6" x14ac:dyDescent="0.25">
      <c r="A305">
        <v>42</v>
      </c>
      <c r="B305" s="2">
        <v>22.22222</v>
      </c>
      <c r="C305" s="2">
        <f t="shared" si="4"/>
        <v>933.33324000000005</v>
      </c>
    </row>
    <row r="306" spans="1:6" x14ac:dyDescent="0.25">
      <c r="A306">
        <v>43</v>
      </c>
      <c r="B306" s="2">
        <v>22.22222</v>
      </c>
      <c r="C306" s="2">
        <f t="shared" si="4"/>
        <v>955.55546000000004</v>
      </c>
    </row>
    <row r="307" spans="1:6" x14ac:dyDescent="0.25">
      <c r="A307">
        <v>43</v>
      </c>
      <c r="B307" s="2">
        <v>22.22222</v>
      </c>
      <c r="C307" s="2">
        <f t="shared" si="4"/>
        <v>955.55546000000004</v>
      </c>
    </row>
    <row r="308" spans="1:6" x14ac:dyDescent="0.25">
      <c r="A308">
        <v>43</v>
      </c>
      <c r="B308" s="2">
        <v>22.22222</v>
      </c>
      <c r="C308" s="2">
        <f t="shared" si="4"/>
        <v>955.55546000000004</v>
      </c>
    </row>
    <row r="309" spans="1:6" x14ac:dyDescent="0.25">
      <c r="A309">
        <v>43</v>
      </c>
      <c r="B309" s="2">
        <v>22.22222</v>
      </c>
      <c r="C309" s="2">
        <f t="shared" si="4"/>
        <v>955.55546000000004</v>
      </c>
    </row>
    <row r="310" spans="1:6" x14ac:dyDescent="0.25">
      <c r="A310">
        <v>44</v>
      </c>
      <c r="B310" s="2">
        <v>22.22222</v>
      </c>
      <c r="C310" s="2">
        <f t="shared" si="4"/>
        <v>977.77768000000003</v>
      </c>
    </row>
    <row r="311" spans="1:6" x14ac:dyDescent="0.25">
      <c r="A311">
        <v>44</v>
      </c>
      <c r="B311" s="2">
        <v>22.22222</v>
      </c>
      <c r="C311" s="2">
        <f t="shared" si="4"/>
        <v>977.77768000000003</v>
      </c>
    </row>
    <row r="312" spans="1:6" x14ac:dyDescent="0.25">
      <c r="A312">
        <v>44</v>
      </c>
      <c r="B312" s="2">
        <v>22.22222</v>
      </c>
      <c r="C312" s="2">
        <f t="shared" si="4"/>
        <v>977.77768000000003</v>
      </c>
    </row>
    <row r="313" spans="1:6" x14ac:dyDescent="0.25">
      <c r="A313">
        <v>44</v>
      </c>
      <c r="B313" s="2">
        <v>22.22222</v>
      </c>
      <c r="C313" s="2">
        <f t="shared" si="4"/>
        <v>977.77768000000003</v>
      </c>
    </row>
    <row r="314" spans="1:6" x14ac:dyDescent="0.25">
      <c r="A314">
        <v>45</v>
      </c>
      <c r="B314" s="2">
        <v>22.22222</v>
      </c>
      <c r="C314" s="2">
        <f t="shared" si="4"/>
        <v>999.99990000000003</v>
      </c>
    </row>
    <row r="315" spans="1:6" x14ac:dyDescent="0.25">
      <c r="A315">
        <v>45</v>
      </c>
      <c r="B315" s="2">
        <v>22.22222</v>
      </c>
      <c r="C315" s="2">
        <f t="shared" si="4"/>
        <v>999.99990000000003</v>
      </c>
    </row>
    <row r="316" spans="1:6" x14ac:dyDescent="0.25">
      <c r="A316">
        <v>45</v>
      </c>
      <c r="B316" s="2">
        <v>22.22222</v>
      </c>
      <c r="C316" s="2">
        <f t="shared" si="4"/>
        <v>999.99990000000003</v>
      </c>
    </row>
    <row r="317" spans="1:6" x14ac:dyDescent="0.25">
      <c r="A317">
        <v>45</v>
      </c>
      <c r="B317" s="2">
        <v>22.22222</v>
      </c>
      <c r="C317" s="2">
        <f t="shared" si="4"/>
        <v>999.99990000000003</v>
      </c>
    </row>
    <row r="318" spans="1:6" x14ac:dyDescent="0.25">
      <c r="A318">
        <v>45</v>
      </c>
      <c r="B318" s="2">
        <v>22.22222</v>
      </c>
      <c r="C318" s="2">
        <f t="shared" si="4"/>
        <v>999.99990000000003</v>
      </c>
      <c r="E318">
        <v>900</v>
      </c>
      <c r="F318">
        <v>22</v>
      </c>
    </row>
    <row r="319" spans="1:6" x14ac:dyDescent="0.25">
      <c r="A319">
        <v>46</v>
      </c>
      <c r="B319" s="2">
        <v>22.22222</v>
      </c>
      <c r="C319" s="2">
        <f t="shared" si="4"/>
        <v>1022.22212</v>
      </c>
      <c r="E319" t="s">
        <v>124</v>
      </c>
    </row>
    <row r="320" spans="1:6" x14ac:dyDescent="0.25">
      <c r="A320">
        <v>46</v>
      </c>
      <c r="B320" s="2">
        <v>22.22222</v>
      </c>
      <c r="C320" s="2">
        <f t="shared" si="4"/>
        <v>1022.22212</v>
      </c>
      <c r="E320">
        <f>318-296</f>
        <v>22</v>
      </c>
    </row>
    <row r="321" spans="1:3" x14ac:dyDescent="0.25">
      <c r="A321">
        <v>46</v>
      </c>
      <c r="B321" s="2">
        <v>22.22222</v>
      </c>
      <c r="C321" s="2">
        <f t="shared" si="4"/>
        <v>1022.22212</v>
      </c>
    </row>
    <row r="322" spans="1:3" x14ac:dyDescent="0.25">
      <c r="A322">
        <v>46</v>
      </c>
      <c r="B322" s="2">
        <v>22.22222</v>
      </c>
      <c r="C322" s="2">
        <f t="shared" si="4"/>
        <v>1022.22212</v>
      </c>
    </row>
    <row r="323" spans="1:3" x14ac:dyDescent="0.25">
      <c r="A323">
        <v>46</v>
      </c>
      <c r="B323" s="2">
        <v>22.22222</v>
      </c>
      <c r="C323" s="2">
        <f t="shared" si="4"/>
        <v>1022.22212</v>
      </c>
    </row>
    <row r="324" spans="1:3" x14ac:dyDescent="0.25">
      <c r="A324">
        <v>47</v>
      </c>
      <c r="B324" s="2">
        <v>22.22222</v>
      </c>
      <c r="C324" s="2">
        <f t="shared" si="4"/>
        <v>1044.44434</v>
      </c>
    </row>
    <row r="325" spans="1:3" x14ac:dyDescent="0.25">
      <c r="A325">
        <v>47</v>
      </c>
      <c r="B325" s="2">
        <v>22.22222</v>
      </c>
      <c r="C325" s="2">
        <f t="shared" si="4"/>
        <v>1044.44434</v>
      </c>
    </row>
    <row r="326" spans="1:3" x14ac:dyDescent="0.25">
      <c r="A326">
        <v>47</v>
      </c>
      <c r="B326" s="2">
        <v>22.22222</v>
      </c>
      <c r="C326" s="2">
        <f t="shared" ref="C326:C389" si="5">A326*B326</f>
        <v>1044.44434</v>
      </c>
    </row>
    <row r="327" spans="1:3" x14ac:dyDescent="0.25">
      <c r="A327">
        <v>48</v>
      </c>
      <c r="B327" s="2">
        <v>22.22222</v>
      </c>
      <c r="C327" s="2">
        <f t="shared" si="5"/>
        <v>1066.6665600000001</v>
      </c>
    </row>
    <row r="328" spans="1:3" x14ac:dyDescent="0.25">
      <c r="A328">
        <v>48</v>
      </c>
      <c r="B328" s="2">
        <v>22.22222</v>
      </c>
      <c r="C328" s="2">
        <f t="shared" si="5"/>
        <v>1066.6665600000001</v>
      </c>
    </row>
    <row r="329" spans="1:3" x14ac:dyDescent="0.25">
      <c r="A329">
        <v>48</v>
      </c>
      <c r="B329" s="2">
        <v>22.22222</v>
      </c>
      <c r="C329" s="2">
        <f t="shared" si="5"/>
        <v>1066.6665600000001</v>
      </c>
    </row>
    <row r="330" spans="1:3" x14ac:dyDescent="0.25">
      <c r="A330">
        <v>48</v>
      </c>
      <c r="B330" s="2">
        <v>22.22222</v>
      </c>
      <c r="C330" s="2">
        <f t="shared" si="5"/>
        <v>1066.6665600000001</v>
      </c>
    </row>
    <row r="331" spans="1:3" x14ac:dyDescent="0.25">
      <c r="A331">
        <v>48</v>
      </c>
      <c r="B331" s="2">
        <v>22.22222</v>
      </c>
      <c r="C331" s="2">
        <f t="shared" si="5"/>
        <v>1066.6665600000001</v>
      </c>
    </row>
    <row r="332" spans="1:3" x14ac:dyDescent="0.25">
      <c r="A332">
        <v>48</v>
      </c>
      <c r="B332" s="2">
        <v>22.22222</v>
      </c>
      <c r="C332" s="2">
        <f t="shared" si="5"/>
        <v>1066.6665600000001</v>
      </c>
    </row>
    <row r="333" spans="1:3" x14ac:dyDescent="0.25">
      <c r="A333">
        <v>48</v>
      </c>
      <c r="B333" s="2">
        <v>22.22222</v>
      </c>
      <c r="C333" s="2">
        <f t="shared" si="5"/>
        <v>1066.6665600000001</v>
      </c>
    </row>
    <row r="334" spans="1:3" x14ac:dyDescent="0.25">
      <c r="A334">
        <v>49</v>
      </c>
      <c r="B334" s="2">
        <v>22.22222</v>
      </c>
      <c r="C334" s="2">
        <f t="shared" si="5"/>
        <v>1088.88878</v>
      </c>
    </row>
    <row r="335" spans="1:3" x14ac:dyDescent="0.25">
      <c r="A335">
        <v>49</v>
      </c>
      <c r="B335" s="2">
        <v>22.22222</v>
      </c>
      <c r="C335" s="2">
        <f t="shared" si="5"/>
        <v>1088.88878</v>
      </c>
    </row>
    <row r="336" spans="1:3" x14ac:dyDescent="0.25">
      <c r="A336">
        <v>49</v>
      </c>
      <c r="B336" s="2">
        <v>22.22222</v>
      </c>
      <c r="C336" s="2">
        <f t="shared" si="5"/>
        <v>1088.88878</v>
      </c>
    </row>
    <row r="337" spans="1:6" x14ac:dyDescent="0.25">
      <c r="A337">
        <v>49</v>
      </c>
      <c r="B337" s="2">
        <v>22.22222</v>
      </c>
      <c r="C337" s="2">
        <f t="shared" si="5"/>
        <v>1088.88878</v>
      </c>
    </row>
    <row r="338" spans="1:6" x14ac:dyDescent="0.25">
      <c r="A338">
        <v>49</v>
      </c>
      <c r="B338" s="2">
        <v>22.22222</v>
      </c>
      <c r="C338" s="2">
        <f t="shared" si="5"/>
        <v>1088.88878</v>
      </c>
    </row>
    <row r="339" spans="1:6" x14ac:dyDescent="0.25">
      <c r="A339">
        <v>49</v>
      </c>
      <c r="B339" s="2">
        <v>22.22222</v>
      </c>
      <c r="C339" s="2">
        <f t="shared" si="5"/>
        <v>1088.88878</v>
      </c>
      <c r="E339">
        <v>1000</v>
      </c>
      <c r="F339">
        <v>21</v>
      </c>
    </row>
    <row r="340" spans="1:6" x14ac:dyDescent="0.25">
      <c r="A340">
        <v>50</v>
      </c>
      <c r="B340" s="2">
        <v>22.22222</v>
      </c>
      <c r="C340" s="2">
        <f t="shared" si="5"/>
        <v>1111.1110000000001</v>
      </c>
      <c r="E340" t="s">
        <v>125</v>
      </c>
    </row>
    <row r="341" spans="1:6" x14ac:dyDescent="0.25">
      <c r="A341">
        <v>50</v>
      </c>
      <c r="B341" s="2">
        <v>22.22222</v>
      </c>
      <c r="C341" s="2">
        <f t="shared" si="5"/>
        <v>1111.1110000000001</v>
      </c>
      <c r="E341">
        <f>339-318</f>
        <v>21</v>
      </c>
    </row>
    <row r="342" spans="1:6" x14ac:dyDescent="0.25">
      <c r="A342">
        <v>50</v>
      </c>
      <c r="B342" s="2">
        <v>22.22222</v>
      </c>
      <c r="C342" s="2">
        <f t="shared" si="5"/>
        <v>1111.1110000000001</v>
      </c>
    </row>
    <row r="343" spans="1:6" x14ac:dyDescent="0.25">
      <c r="A343">
        <v>50</v>
      </c>
      <c r="B343" s="2">
        <v>22.22222</v>
      </c>
      <c r="C343" s="2">
        <f t="shared" si="5"/>
        <v>1111.1110000000001</v>
      </c>
    </row>
    <row r="344" spans="1:6" x14ac:dyDescent="0.25">
      <c r="A344">
        <v>50</v>
      </c>
      <c r="B344" s="2">
        <v>22.22222</v>
      </c>
      <c r="C344" s="2">
        <f t="shared" si="5"/>
        <v>1111.1110000000001</v>
      </c>
    </row>
    <row r="345" spans="1:6" x14ac:dyDescent="0.25">
      <c r="A345">
        <v>50</v>
      </c>
      <c r="B345" s="2">
        <v>22.22222</v>
      </c>
      <c r="C345" s="2">
        <f t="shared" si="5"/>
        <v>1111.1110000000001</v>
      </c>
    </row>
    <row r="346" spans="1:6" x14ac:dyDescent="0.25">
      <c r="A346">
        <v>50</v>
      </c>
      <c r="B346" s="2">
        <v>22.22222</v>
      </c>
      <c r="C346" s="2">
        <f t="shared" si="5"/>
        <v>1111.1110000000001</v>
      </c>
    </row>
    <row r="347" spans="1:6" x14ac:dyDescent="0.25">
      <c r="A347">
        <v>50</v>
      </c>
      <c r="B347" s="2">
        <v>22.22222</v>
      </c>
      <c r="C347" s="2">
        <f t="shared" si="5"/>
        <v>1111.1110000000001</v>
      </c>
    </row>
    <row r="348" spans="1:6" x14ac:dyDescent="0.25">
      <c r="A348">
        <v>50</v>
      </c>
      <c r="B348" s="2">
        <v>22.22222</v>
      </c>
      <c r="C348" s="2">
        <f t="shared" si="5"/>
        <v>1111.1110000000001</v>
      </c>
    </row>
    <row r="349" spans="1:6" x14ac:dyDescent="0.25">
      <c r="A349">
        <v>50</v>
      </c>
      <c r="B349" s="2">
        <v>22.22222</v>
      </c>
      <c r="C349" s="2">
        <f t="shared" si="5"/>
        <v>1111.1110000000001</v>
      </c>
    </row>
    <row r="350" spans="1:6" x14ac:dyDescent="0.25">
      <c r="A350">
        <v>50</v>
      </c>
      <c r="B350" s="2">
        <v>22.22222</v>
      </c>
      <c r="C350" s="2">
        <f t="shared" si="5"/>
        <v>1111.1110000000001</v>
      </c>
    </row>
    <row r="351" spans="1:6" x14ac:dyDescent="0.25">
      <c r="A351">
        <v>50</v>
      </c>
      <c r="B351" s="2">
        <v>22.22222</v>
      </c>
      <c r="C351" s="2">
        <f t="shared" si="5"/>
        <v>1111.1110000000001</v>
      </c>
    </row>
    <row r="352" spans="1:6" x14ac:dyDescent="0.25">
      <c r="A352">
        <v>50</v>
      </c>
      <c r="B352" s="2">
        <v>22.22222</v>
      </c>
      <c r="C352" s="2">
        <f t="shared" si="5"/>
        <v>1111.1110000000001</v>
      </c>
    </row>
    <row r="353" spans="1:3" x14ac:dyDescent="0.25">
      <c r="A353">
        <v>50</v>
      </c>
      <c r="B353" s="2">
        <v>22.22222</v>
      </c>
      <c r="C353" s="2">
        <f t="shared" si="5"/>
        <v>1111.1110000000001</v>
      </c>
    </row>
    <row r="354" spans="1:3" x14ac:dyDescent="0.25">
      <c r="A354">
        <v>51</v>
      </c>
      <c r="B354" s="2">
        <v>22.22222</v>
      </c>
      <c r="C354" s="2">
        <f t="shared" si="5"/>
        <v>1133.33322</v>
      </c>
    </row>
    <row r="355" spans="1:3" x14ac:dyDescent="0.25">
      <c r="A355">
        <v>51</v>
      </c>
      <c r="B355" s="2">
        <v>22.22222</v>
      </c>
      <c r="C355" s="2">
        <f t="shared" si="5"/>
        <v>1133.33322</v>
      </c>
    </row>
    <row r="356" spans="1:3" x14ac:dyDescent="0.25">
      <c r="A356">
        <v>51</v>
      </c>
      <c r="B356" s="2">
        <v>22.22222</v>
      </c>
      <c r="C356" s="2">
        <f t="shared" si="5"/>
        <v>1133.33322</v>
      </c>
    </row>
    <row r="357" spans="1:3" x14ac:dyDescent="0.25">
      <c r="A357">
        <v>51</v>
      </c>
      <c r="B357" s="2">
        <v>22.22222</v>
      </c>
      <c r="C357" s="2">
        <f t="shared" si="5"/>
        <v>1133.33322</v>
      </c>
    </row>
    <row r="358" spans="1:3" x14ac:dyDescent="0.25">
      <c r="A358">
        <v>51</v>
      </c>
      <c r="B358" s="2">
        <v>22.22222</v>
      </c>
      <c r="C358" s="2">
        <f t="shared" si="5"/>
        <v>1133.33322</v>
      </c>
    </row>
    <row r="359" spans="1:3" x14ac:dyDescent="0.25">
      <c r="A359">
        <v>52</v>
      </c>
      <c r="B359" s="2">
        <v>22.22222</v>
      </c>
      <c r="C359" s="2">
        <f t="shared" si="5"/>
        <v>1155.5554400000001</v>
      </c>
    </row>
    <row r="360" spans="1:3" x14ac:dyDescent="0.25">
      <c r="A360">
        <v>52</v>
      </c>
      <c r="B360" s="2">
        <v>22.22222</v>
      </c>
      <c r="C360" s="2">
        <f t="shared" si="5"/>
        <v>1155.5554400000001</v>
      </c>
    </row>
    <row r="361" spans="1:3" x14ac:dyDescent="0.25">
      <c r="A361">
        <v>52</v>
      </c>
      <c r="B361" s="2">
        <v>22.22222</v>
      </c>
      <c r="C361" s="2">
        <f t="shared" si="5"/>
        <v>1155.5554400000001</v>
      </c>
    </row>
    <row r="362" spans="1:3" x14ac:dyDescent="0.25">
      <c r="A362">
        <v>52</v>
      </c>
      <c r="B362" s="2">
        <v>22.22222</v>
      </c>
      <c r="C362" s="2">
        <f t="shared" si="5"/>
        <v>1155.5554400000001</v>
      </c>
    </row>
    <row r="363" spans="1:3" x14ac:dyDescent="0.25">
      <c r="A363">
        <v>52</v>
      </c>
      <c r="B363" s="2">
        <v>22.22222</v>
      </c>
      <c r="C363" s="2">
        <f t="shared" si="5"/>
        <v>1155.5554400000001</v>
      </c>
    </row>
    <row r="364" spans="1:3" x14ac:dyDescent="0.25">
      <c r="A364">
        <v>52</v>
      </c>
      <c r="B364" s="2">
        <v>22.22222</v>
      </c>
      <c r="C364" s="2">
        <f t="shared" si="5"/>
        <v>1155.5554400000001</v>
      </c>
    </row>
    <row r="365" spans="1:3" x14ac:dyDescent="0.25">
      <c r="A365">
        <v>52</v>
      </c>
      <c r="B365" s="2">
        <v>22.22222</v>
      </c>
      <c r="C365" s="2">
        <f t="shared" si="5"/>
        <v>1155.5554400000001</v>
      </c>
    </row>
    <row r="366" spans="1:3" x14ac:dyDescent="0.25">
      <c r="A366">
        <v>52</v>
      </c>
      <c r="B366" s="2">
        <v>22.22222</v>
      </c>
      <c r="C366" s="2">
        <f t="shared" si="5"/>
        <v>1155.5554400000001</v>
      </c>
    </row>
    <row r="367" spans="1:3" x14ac:dyDescent="0.25">
      <c r="A367">
        <v>52</v>
      </c>
      <c r="B367" s="2">
        <v>22.22222</v>
      </c>
      <c r="C367" s="2">
        <f t="shared" si="5"/>
        <v>1155.5554400000001</v>
      </c>
    </row>
    <row r="368" spans="1:3" x14ac:dyDescent="0.25">
      <c r="A368">
        <v>52</v>
      </c>
      <c r="B368" s="2">
        <v>22.22222</v>
      </c>
      <c r="C368" s="2">
        <f t="shared" si="5"/>
        <v>1155.5554400000001</v>
      </c>
    </row>
    <row r="369" spans="1:3" x14ac:dyDescent="0.25">
      <c r="A369">
        <v>52</v>
      </c>
      <c r="B369" s="2">
        <v>22.22222</v>
      </c>
      <c r="C369" s="2">
        <f t="shared" si="5"/>
        <v>1155.5554400000001</v>
      </c>
    </row>
    <row r="370" spans="1:3" x14ac:dyDescent="0.25">
      <c r="A370">
        <v>53</v>
      </c>
      <c r="B370" s="2">
        <v>22.22222</v>
      </c>
      <c r="C370" s="2">
        <f t="shared" si="5"/>
        <v>1177.77766</v>
      </c>
    </row>
    <row r="371" spans="1:3" x14ac:dyDescent="0.25">
      <c r="A371">
        <v>53</v>
      </c>
      <c r="B371" s="2">
        <v>22.22222</v>
      </c>
      <c r="C371" s="2">
        <f t="shared" si="5"/>
        <v>1177.77766</v>
      </c>
    </row>
    <row r="372" spans="1:3" x14ac:dyDescent="0.25">
      <c r="A372">
        <v>53</v>
      </c>
      <c r="B372" s="2">
        <v>22.22222</v>
      </c>
      <c r="C372" s="2">
        <f t="shared" si="5"/>
        <v>1177.77766</v>
      </c>
    </row>
    <row r="373" spans="1:3" x14ac:dyDescent="0.25">
      <c r="A373">
        <v>53</v>
      </c>
      <c r="B373" s="2">
        <v>22.22222</v>
      </c>
      <c r="C373" s="2">
        <f t="shared" si="5"/>
        <v>1177.77766</v>
      </c>
    </row>
    <row r="374" spans="1:3" x14ac:dyDescent="0.25">
      <c r="A374">
        <v>53</v>
      </c>
      <c r="B374" s="2">
        <v>22.22222</v>
      </c>
      <c r="C374" s="2">
        <f t="shared" si="5"/>
        <v>1177.77766</v>
      </c>
    </row>
    <row r="375" spans="1:3" x14ac:dyDescent="0.25">
      <c r="A375">
        <v>53</v>
      </c>
      <c r="B375" s="2">
        <v>22.22222</v>
      </c>
      <c r="C375" s="2">
        <f t="shared" si="5"/>
        <v>1177.77766</v>
      </c>
    </row>
    <row r="376" spans="1:3" x14ac:dyDescent="0.25">
      <c r="A376">
        <v>53</v>
      </c>
      <c r="B376" s="2">
        <v>22.22222</v>
      </c>
      <c r="C376" s="2">
        <f t="shared" si="5"/>
        <v>1177.77766</v>
      </c>
    </row>
    <row r="377" spans="1:3" x14ac:dyDescent="0.25">
      <c r="A377">
        <v>53</v>
      </c>
      <c r="B377" s="2">
        <v>22.22222</v>
      </c>
      <c r="C377" s="2">
        <f t="shared" si="5"/>
        <v>1177.77766</v>
      </c>
    </row>
    <row r="378" spans="1:3" x14ac:dyDescent="0.25">
      <c r="A378">
        <v>54</v>
      </c>
      <c r="B378" s="2">
        <v>22.22222</v>
      </c>
      <c r="C378" s="2">
        <f t="shared" si="5"/>
        <v>1199.9998800000001</v>
      </c>
    </row>
    <row r="379" spans="1:3" x14ac:dyDescent="0.25">
      <c r="A379">
        <v>54</v>
      </c>
      <c r="B379" s="2">
        <v>22.22222</v>
      </c>
      <c r="C379" s="2">
        <f t="shared" si="5"/>
        <v>1199.9998800000001</v>
      </c>
    </row>
    <row r="380" spans="1:3" x14ac:dyDescent="0.25">
      <c r="A380">
        <v>54</v>
      </c>
      <c r="B380" s="2">
        <v>22.22222</v>
      </c>
      <c r="C380" s="2">
        <f t="shared" si="5"/>
        <v>1199.9998800000001</v>
      </c>
    </row>
    <row r="381" spans="1:3" x14ac:dyDescent="0.25">
      <c r="A381">
        <v>54</v>
      </c>
      <c r="B381" s="2">
        <v>22.22222</v>
      </c>
      <c r="C381" s="2">
        <f t="shared" si="5"/>
        <v>1199.9998800000001</v>
      </c>
    </row>
    <row r="382" spans="1:3" x14ac:dyDescent="0.25">
      <c r="A382">
        <v>54</v>
      </c>
      <c r="B382" s="2">
        <v>22.22222</v>
      </c>
      <c r="C382" s="2">
        <f t="shared" si="5"/>
        <v>1199.9998800000001</v>
      </c>
    </row>
    <row r="383" spans="1:3" x14ac:dyDescent="0.25">
      <c r="A383">
        <v>54</v>
      </c>
      <c r="B383" s="2">
        <v>22.22222</v>
      </c>
      <c r="C383" s="2">
        <f t="shared" si="5"/>
        <v>1199.9998800000001</v>
      </c>
    </row>
    <row r="384" spans="1:3" x14ac:dyDescent="0.25">
      <c r="A384">
        <v>54</v>
      </c>
      <c r="B384" s="2">
        <v>22.22222</v>
      </c>
      <c r="C384" s="2">
        <f t="shared" si="5"/>
        <v>1199.9998800000001</v>
      </c>
    </row>
    <row r="385" spans="1:6" x14ac:dyDescent="0.25">
      <c r="A385">
        <v>54</v>
      </c>
      <c r="B385" s="2">
        <v>22.22222</v>
      </c>
      <c r="C385" s="2">
        <f t="shared" si="5"/>
        <v>1199.9998800000001</v>
      </c>
    </row>
    <row r="386" spans="1:6" x14ac:dyDescent="0.25">
      <c r="A386">
        <v>54</v>
      </c>
      <c r="B386" s="2">
        <v>22.22222</v>
      </c>
      <c r="C386" s="2">
        <f t="shared" si="5"/>
        <v>1199.9998800000001</v>
      </c>
    </row>
    <row r="387" spans="1:6" x14ac:dyDescent="0.25">
      <c r="A387">
        <v>54</v>
      </c>
      <c r="B387" s="2">
        <v>22.22222</v>
      </c>
      <c r="C387" s="2">
        <f t="shared" si="5"/>
        <v>1199.9998800000001</v>
      </c>
    </row>
    <row r="388" spans="1:6" x14ac:dyDescent="0.25">
      <c r="A388">
        <v>54</v>
      </c>
      <c r="B388" s="2">
        <v>22.22222</v>
      </c>
      <c r="C388" s="2">
        <f t="shared" si="5"/>
        <v>1199.9998800000001</v>
      </c>
    </row>
    <row r="389" spans="1:6" x14ac:dyDescent="0.25">
      <c r="A389">
        <v>54</v>
      </c>
      <c r="B389" s="2">
        <v>22.22222</v>
      </c>
      <c r="C389" s="2">
        <f t="shared" si="5"/>
        <v>1199.9998800000001</v>
      </c>
    </row>
    <row r="390" spans="1:6" x14ac:dyDescent="0.25">
      <c r="A390">
        <v>54</v>
      </c>
      <c r="B390" s="2">
        <v>22.22222</v>
      </c>
      <c r="C390" s="2">
        <f t="shared" ref="C390:C453" si="6">A390*B390</f>
        <v>1199.9998800000001</v>
      </c>
      <c r="E390">
        <v>1100</v>
      </c>
      <c r="F390">
        <v>51</v>
      </c>
    </row>
    <row r="391" spans="1:6" x14ac:dyDescent="0.25">
      <c r="A391">
        <v>55</v>
      </c>
      <c r="B391" s="2">
        <v>22.22222</v>
      </c>
      <c r="C391" s="2">
        <f t="shared" si="6"/>
        <v>1222.2221</v>
      </c>
      <c r="E391" t="s">
        <v>126</v>
      </c>
    </row>
    <row r="392" spans="1:6" x14ac:dyDescent="0.25">
      <c r="A392">
        <v>55</v>
      </c>
      <c r="B392" s="2">
        <v>22.22222</v>
      </c>
      <c r="C392" s="2">
        <f t="shared" si="6"/>
        <v>1222.2221</v>
      </c>
      <c r="E392">
        <f>390-339</f>
        <v>51</v>
      </c>
    </row>
    <row r="393" spans="1:6" x14ac:dyDescent="0.25">
      <c r="A393">
        <v>55</v>
      </c>
      <c r="B393" s="2">
        <v>22.22222</v>
      </c>
      <c r="C393" s="2">
        <f t="shared" si="6"/>
        <v>1222.2221</v>
      </c>
    </row>
    <row r="394" spans="1:6" x14ac:dyDescent="0.25">
      <c r="A394">
        <v>55</v>
      </c>
      <c r="B394" s="2">
        <v>22.22222</v>
      </c>
      <c r="C394" s="2">
        <f t="shared" si="6"/>
        <v>1222.2221</v>
      </c>
    </row>
    <row r="395" spans="1:6" x14ac:dyDescent="0.25">
      <c r="A395">
        <v>55</v>
      </c>
      <c r="B395" s="2">
        <v>22.22222</v>
      </c>
      <c r="C395" s="2">
        <f t="shared" si="6"/>
        <v>1222.2221</v>
      </c>
    </row>
    <row r="396" spans="1:6" x14ac:dyDescent="0.25">
      <c r="A396">
        <v>55</v>
      </c>
      <c r="B396" s="2">
        <v>22.22222</v>
      </c>
      <c r="C396" s="2">
        <f t="shared" si="6"/>
        <v>1222.2221</v>
      </c>
    </row>
    <row r="397" spans="1:6" x14ac:dyDescent="0.25">
      <c r="A397">
        <v>55</v>
      </c>
      <c r="B397" s="2">
        <v>22.22222</v>
      </c>
      <c r="C397" s="2">
        <f t="shared" si="6"/>
        <v>1222.2221</v>
      </c>
    </row>
    <row r="398" spans="1:6" x14ac:dyDescent="0.25">
      <c r="A398">
        <v>55</v>
      </c>
      <c r="B398" s="2">
        <v>22.22222</v>
      </c>
      <c r="C398" s="2">
        <f t="shared" si="6"/>
        <v>1222.2221</v>
      </c>
    </row>
    <row r="399" spans="1:6" x14ac:dyDescent="0.25">
      <c r="A399">
        <v>55</v>
      </c>
      <c r="B399" s="2">
        <v>22.22222</v>
      </c>
      <c r="C399" s="2">
        <f t="shared" si="6"/>
        <v>1222.2221</v>
      </c>
    </row>
    <row r="400" spans="1:6" x14ac:dyDescent="0.25">
      <c r="A400">
        <v>55</v>
      </c>
      <c r="B400" s="2">
        <v>22.22222</v>
      </c>
      <c r="C400" s="2">
        <f t="shared" si="6"/>
        <v>1222.2221</v>
      </c>
    </row>
    <row r="401" spans="1:3" x14ac:dyDescent="0.25">
      <c r="A401">
        <v>55</v>
      </c>
      <c r="B401" s="2">
        <v>22.22222</v>
      </c>
      <c r="C401" s="2">
        <f t="shared" si="6"/>
        <v>1222.2221</v>
      </c>
    </row>
    <row r="402" spans="1:3" x14ac:dyDescent="0.25">
      <c r="A402">
        <v>55</v>
      </c>
      <c r="B402" s="2">
        <v>22.22222</v>
      </c>
      <c r="C402" s="2">
        <f t="shared" si="6"/>
        <v>1222.2221</v>
      </c>
    </row>
    <row r="403" spans="1:3" x14ac:dyDescent="0.25">
      <c r="A403">
        <v>55</v>
      </c>
      <c r="B403" s="2">
        <v>22.22222</v>
      </c>
      <c r="C403" s="2">
        <f t="shared" si="6"/>
        <v>1222.2221</v>
      </c>
    </row>
    <row r="404" spans="1:3" x14ac:dyDescent="0.25">
      <c r="A404">
        <v>56</v>
      </c>
      <c r="B404" s="2">
        <v>22.22222</v>
      </c>
      <c r="C404" s="2">
        <f t="shared" si="6"/>
        <v>1244.4443200000001</v>
      </c>
    </row>
    <row r="405" spans="1:3" x14ac:dyDescent="0.25">
      <c r="A405">
        <v>56</v>
      </c>
      <c r="B405" s="2">
        <v>22.22222</v>
      </c>
      <c r="C405" s="2">
        <f t="shared" si="6"/>
        <v>1244.4443200000001</v>
      </c>
    </row>
    <row r="406" spans="1:3" x14ac:dyDescent="0.25">
      <c r="A406">
        <v>56</v>
      </c>
      <c r="B406" s="2">
        <v>22.22222</v>
      </c>
      <c r="C406" s="2">
        <f t="shared" si="6"/>
        <v>1244.4443200000001</v>
      </c>
    </row>
    <row r="407" spans="1:3" x14ac:dyDescent="0.25">
      <c r="A407">
        <v>56</v>
      </c>
      <c r="B407" s="2">
        <v>22.22222</v>
      </c>
      <c r="C407" s="2">
        <f t="shared" si="6"/>
        <v>1244.4443200000001</v>
      </c>
    </row>
    <row r="408" spans="1:3" x14ac:dyDescent="0.25">
      <c r="A408">
        <v>56</v>
      </c>
      <c r="B408" s="2">
        <v>22.22222</v>
      </c>
      <c r="C408" s="2">
        <f t="shared" si="6"/>
        <v>1244.4443200000001</v>
      </c>
    </row>
    <row r="409" spans="1:3" x14ac:dyDescent="0.25">
      <c r="A409">
        <v>56</v>
      </c>
      <c r="B409" s="2">
        <v>22.22222</v>
      </c>
      <c r="C409" s="2">
        <f t="shared" si="6"/>
        <v>1244.4443200000001</v>
      </c>
    </row>
    <row r="410" spans="1:3" x14ac:dyDescent="0.25">
      <c r="A410">
        <v>56</v>
      </c>
      <c r="B410" s="2">
        <v>22.22222</v>
      </c>
      <c r="C410" s="2">
        <f t="shared" si="6"/>
        <v>1244.4443200000001</v>
      </c>
    </row>
    <row r="411" spans="1:3" x14ac:dyDescent="0.25">
      <c r="A411">
        <v>56</v>
      </c>
      <c r="B411" s="2">
        <v>22.22222</v>
      </c>
      <c r="C411" s="2">
        <f t="shared" si="6"/>
        <v>1244.4443200000001</v>
      </c>
    </row>
    <row r="412" spans="1:3" x14ac:dyDescent="0.25">
      <c r="A412">
        <v>56</v>
      </c>
      <c r="B412" s="2">
        <v>22.22222</v>
      </c>
      <c r="C412" s="2">
        <f t="shared" si="6"/>
        <v>1244.4443200000001</v>
      </c>
    </row>
    <row r="413" spans="1:3" x14ac:dyDescent="0.25">
      <c r="A413">
        <v>56</v>
      </c>
      <c r="B413" s="2">
        <v>22.22222</v>
      </c>
      <c r="C413" s="2">
        <f t="shared" si="6"/>
        <v>1244.4443200000001</v>
      </c>
    </row>
    <row r="414" spans="1:3" x14ac:dyDescent="0.25">
      <c r="A414">
        <v>56</v>
      </c>
      <c r="B414" s="2">
        <v>22.22222</v>
      </c>
      <c r="C414" s="2">
        <f t="shared" si="6"/>
        <v>1244.4443200000001</v>
      </c>
    </row>
    <row r="415" spans="1:3" x14ac:dyDescent="0.25">
      <c r="A415">
        <v>57</v>
      </c>
      <c r="B415" s="2">
        <v>22.22222</v>
      </c>
      <c r="C415" s="2">
        <f t="shared" si="6"/>
        <v>1266.6665399999999</v>
      </c>
    </row>
    <row r="416" spans="1:3" x14ac:dyDescent="0.25">
      <c r="A416">
        <v>57</v>
      </c>
      <c r="B416" s="2">
        <v>22.22222</v>
      </c>
      <c r="C416" s="2">
        <f t="shared" si="6"/>
        <v>1266.6665399999999</v>
      </c>
    </row>
    <row r="417" spans="1:6" x14ac:dyDescent="0.25">
      <c r="A417">
        <v>57</v>
      </c>
      <c r="B417" s="2">
        <v>22.22222</v>
      </c>
      <c r="C417" s="2">
        <f t="shared" si="6"/>
        <v>1266.6665399999999</v>
      </c>
    </row>
    <row r="418" spans="1:6" x14ac:dyDescent="0.25">
      <c r="A418">
        <v>57</v>
      </c>
      <c r="B418" s="2">
        <v>22.22222</v>
      </c>
      <c r="C418" s="2">
        <f t="shared" si="6"/>
        <v>1266.6665399999999</v>
      </c>
    </row>
    <row r="419" spans="1:6" x14ac:dyDescent="0.25">
      <c r="A419">
        <v>57</v>
      </c>
      <c r="B419" s="2">
        <v>22.22222</v>
      </c>
      <c r="C419" s="2">
        <f t="shared" si="6"/>
        <v>1266.6665399999999</v>
      </c>
    </row>
    <row r="420" spans="1:6" x14ac:dyDescent="0.25">
      <c r="A420">
        <v>57</v>
      </c>
      <c r="B420" s="2">
        <v>22.22222</v>
      </c>
      <c r="C420" s="2">
        <f t="shared" si="6"/>
        <v>1266.6665399999999</v>
      </c>
    </row>
    <row r="421" spans="1:6" x14ac:dyDescent="0.25">
      <c r="A421">
        <v>58</v>
      </c>
      <c r="B421" s="2">
        <v>22.22222</v>
      </c>
      <c r="C421" s="2">
        <f t="shared" si="6"/>
        <v>1288.88876</v>
      </c>
    </row>
    <row r="422" spans="1:6" x14ac:dyDescent="0.25">
      <c r="A422">
        <v>58</v>
      </c>
      <c r="B422" s="2">
        <v>22.22222</v>
      </c>
      <c r="C422" s="2">
        <f t="shared" si="6"/>
        <v>1288.88876</v>
      </c>
    </row>
    <row r="423" spans="1:6" x14ac:dyDescent="0.25">
      <c r="A423">
        <v>58</v>
      </c>
      <c r="B423" s="2">
        <v>22.22222</v>
      </c>
      <c r="C423" s="2">
        <f t="shared" si="6"/>
        <v>1288.88876</v>
      </c>
    </row>
    <row r="424" spans="1:6" x14ac:dyDescent="0.25">
      <c r="A424">
        <v>58</v>
      </c>
      <c r="B424" s="2">
        <v>22.22222</v>
      </c>
      <c r="C424" s="2">
        <f t="shared" si="6"/>
        <v>1288.88876</v>
      </c>
    </row>
    <row r="425" spans="1:6" x14ac:dyDescent="0.25">
      <c r="A425">
        <v>58</v>
      </c>
      <c r="B425" s="2">
        <v>22.22222</v>
      </c>
      <c r="C425" s="2">
        <f t="shared" si="6"/>
        <v>1288.88876</v>
      </c>
    </row>
    <row r="426" spans="1:6" x14ac:dyDescent="0.25">
      <c r="A426">
        <v>58</v>
      </c>
      <c r="B426" s="2">
        <v>22.22222</v>
      </c>
      <c r="C426" s="2">
        <f t="shared" si="6"/>
        <v>1288.88876</v>
      </c>
    </row>
    <row r="427" spans="1:6" x14ac:dyDescent="0.25">
      <c r="A427">
        <v>58</v>
      </c>
      <c r="B427" s="2">
        <v>22.22222</v>
      </c>
      <c r="C427" s="2">
        <f t="shared" si="6"/>
        <v>1288.88876</v>
      </c>
    </row>
    <row r="428" spans="1:6" x14ac:dyDescent="0.25">
      <c r="A428">
        <v>58</v>
      </c>
      <c r="B428" s="2">
        <v>22.22222</v>
      </c>
      <c r="C428" s="2">
        <f t="shared" si="6"/>
        <v>1288.88876</v>
      </c>
    </row>
    <row r="429" spans="1:6" x14ac:dyDescent="0.25">
      <c r="A429">
        <v>58</v>
      </c>
      <c r="B429" s="2">
        <v>22.22222</v>
      </c>
      <c r="C429" s="2">
        <f t="shared" si="6"/>
        <v>1288.88876</v>
      </c>
    </row>
    <row r="430" spans="1:6" x14ac:dyDescent="0.25">
      <c r="A430">
        <v>58</v>
      </c>
      <c r="B430" s="2">
        <v>22.22222</v>
      </c>
      <c r="C430" s="2">
        <f t="shared" si="6"/>
        <v>1288.88876</v>
      </c>
    </row>
    <row r="431" spans="1:6" x14ac:dyDescent="0.25">
      <c r="A431">
        <v>58</v>
      </c>
      <c r="B431" s="2">
        <v>22.22222</v>
      </c>
      <c r="C431" s="2">
        <f t="shared" si="6"/>
        <v>1288.88876</v>
      </c>
    </row>
    <row r="432" spans="1:6" x14ac:dyDescent="0.25">
      <c r="A432">
        <v>58</v>
      </c>
      <c r="B432" s="2">
        <v>22.22222</v>
      </c>
      <c r="C432" s="2">
        <f t="shared" si="6"/>
        <v>1288.88876</v>
      </c>
      <c r="E432">
        <v>1200</v>
      </c>
      <c r="F432">
        <v>42</v>
      </c>
    </row>
    <row r="433" spans="1:5" x14ac:dyDescent="0.25">
      <c r="A433">
        <v>59</v>
      </c>
      <c r="B433" s="2">
        <v>22.22222</v>
      </c>
      <c r="C433" s="2">
        <f t="shared" si="6"/>
        <v>1311.1109799999999</v>
      </c>
      <c r="E433" t="s">
        <v>127</v>
      </c>
    </row>
    <row r="434" spans="1:5" x14ac:dyDescent="0.25">
      <c r="A434">
        <v>59</v>
      </c>
      <c r="B434" s="2">
        <v>22.22222</v>
      </c>
      <c r="C434" s="2">
        <f t="shared" si="6"/>
        <v>1311.1109799999999</v>
      </c>
      <c r="E434">
        <f>432-390</f>
        <v>42</v>
      </c>
    </row>
    <row r="435" spans="1:5" x14ac:dyDescent="0.25">
      <c r="A435">
        <v>60</v>
      </c>
      <c r="B435" s="2">
        <v>22.22222</v>
      </c>
      <c r="C435" s="2">
        <f t="shared" si="6"/>
        <v>1333.3332</v>
      </c>
    </row>
    <row r="436" spans="1:5" x14ac:dyDescent="0.25">
      <c r="A436">
        <v>60</v>
      </c>
      <c r="B436" s="2">
        <v>22.22222</v>
      </c>
      <c r="C436" s="2">
        <f t="shared" si="6"/>
        <v>1333.3332</v>
      </c>
    </row>
    <row r="437" spans="1:5" x14ac:dyDescent="0.25">
      <c r="A437">
        <v>60</v>
      </c>
      <c r="B437" s="2">
        <v>22.22222</v>
      </c>
      <c r="C437" s="2">
        <f t="shared" si="6"/>
        <v>1333.3332</v>
      </c>
    </row>
    <row r="438" spans="1:5" x14ac:dyDescent="0.25">
      <c r="A438">
        <v>60</v>
      </c>
      <c r="B438" s="2">
        <v>22.22222</v>
      </c>
      <c r="C438" s="2">
        <f t="shared" si="6"/>
        <v>1333.3332</v>
      </c>
    </row>
    <row r="439" spans="1:5" x14ac:dyDescent="0.25">
      <c r="A439">
        <v>60</v>
      </c>
      <c r="B439" s="2">
        <v>22.22222</v>
      </c>
      <c r="C439" s="2">
        <f t="shared" si="6"/>
        <v>1333.3332</v>
      </c>
    </row>
    <row r="440" spans="1:5" x14ac:dyDescent="0.25">
      <c r="A440">
        <v>60</v>
      </c>
      <c r="B440" s="2">
        <v>22.22222</v>
      </c>
      <c r="C440" s="2">
        <f t="shared" si="6"/>
        <v>1333.3332</v>
      </c>
    </row>
    <row r="441" spans="1:5" x14ac:dyDescent="0.25">
      <c r="A441">
        <v>60</v>
      </c>
      <c r="B441" s="2">
        <v>22.22222</v>
      </c>
      <c r="C441" s="2">
        <f t="shared" si="6"/>
        <v>1333.3332</v>
      </c>
    </row>
    <row r="442" spans="1:5" x14ac:dyDescent="0.25">
      <c r="A442">
        <v>60</v>
      </c>
      <c r="B442" s="2">
        <v>22.22222</v>
      </c>
      <c r="C442" s="2">
        <f t="shared" si="6"/>
        <v>1333.3332</v>
      </c>
    </row>
    <row r="443" spans="1:5" x14ac:dyDescent="0.25">
      <c r="A443">
        <v>60</v>
      </c>
      <c r="B443" s="2">
        <v>22.22222</v>
      </c>
      <c r="C443" s="2">
        <f t="shared" si="6"/>
        <v>1333.3332</v>
      </c>
    </row>
    <row r="444" spans="1:5" x14ac:dyDescent="0.25">
      <c r="A444">
        <v>61</v>
      </c>
      <c r="B444" s="2">
        <v>22.22222</v>
      </c>
      <c r="C444" s="2">
        <f t="shared" si="6"/>
        <v>1355.5554199999999</v>
      </c>
    </row>
    <row r="445" spans="1:5" x14ac:dyDescent="0.25">
      <c r="A445">
        <v>61</v>
      </c>
      <c r="B445" s="2">
        <v>22.22222</v>
      </c>
      <c r="C445" s="2">
        <f t="shared" si="6"/>
        <v>1355.5554199999999</v>
      </c>
    </row>
    <row r="446" spans="1:5" x14ac:dyDescent="0.25">
      <c r="A446">
        <v>61</v>
      </c>
      <c r="B446" s="2">
        <v>22.22222</v>
      </c>
      <c r="C446" s="2">
        <f t="shared" si="6"/>
        <v>1355.5554199999999</v>
      </c>
    </row>
    <row r="447" spans="1:5" x14ac:dyDescent="0.25">
      <c r="A447">
        <v>61</v>
      </c>
      <c r="B447" s="2">
        <v>22.22222</v>
      </c>
      <c r="C447" s="2">
        <f t="shared" si="6"/>
        <v>1355.5554199999999</v>
      </c>
    </row>
    <row r="448" spans="1:5" x14ac:dyDescent="0.25">
      <c r="A448">
        <v>61</v>
      </c>
      <c r="B448" s="2">
        <v>22.22222</v>
      </c>
      <c r="C448" s="2">
        <f t="shared" si="6"/>
        <v>1355.5554199999999</v>
      </c>
    </row>
    <row r="449" spans="1:6" x14ac:dyDescent="0.25">
      <c r="A449">
        <v>62</v>
      </c>
      <c r="B449" s="2">
        <v>22.22222</v>
      </c>
      <c r="C449" s="2">
        <f t="shared" si="6"/>
        <v>1377.77764</v>
      </c>
    </row>
    <row r="450" spans="1:6" x14ac:dyDescent="0.25">
      <c r="A450">
        <v>62</v>
      </c>
      <c r="B450" s="2">
        <v>22.22222</v>
      </c>
      <c r="C450" s="2">
        <f t="shared" si="6"/>
        <v>1377.77764</v>
      </c>
    </row>
    <row r="451" spans="1:6" x14ac:dyDescent="0.25">
      <c r="A451">
        <v>62</v>
      </c>
      <c r="B451" s="2">
        <v>22.22222</v>
      </c>
      <c r="C451" s="2">
        <f t="shared" si="6"/>
        <v>1377.77764</v>
      </c>
    </row>
    <row r="452" spans="1:6" x14ac:dyDescent="0.25">
      <c r="A452">
        <v>62</v>
      </c>
      <c r="B452" s="2">
        <v>22.22222</v>
      </c>
      <c r="C452" s="2">
        <f t="shared" si="6"/>
        <v>1377.77764</v>
      </c>
    </row>
    <row r="453" spans="1:6" x14ac:dyDescent="0.25">
      <c r="A453">
        <v>63</v>
      </c>
      <c r="B453" s="2">
        <v>22.22222</v>
      </c>
      <c r="C453" s="2">
        <f t="shared" si="6"/>
        <v>1399.9998599999999</v>
      </c>
    </row>
    <row r="454" spans="1:6" x14ac:dyDescent="0.25">
      <c r="A454">
        <v>63</v>
      </c>
      <c r="B454" s="2">
        <v>22.22222</v>
      </c>
      <c r="C454" s="2">
        <f t="shared" ref="C454:C510" si="7">A454*B454</f>
        <v>1399.9998599999999</v>
      </c>
    </row>
    <row r="455" spans="1:6" x14ac:dyDescent="0.25">
      <c r="A455">
        <v>63</v>
      </c>
      <c r="B455" s="2">
        <v>22.22222</v>
      </c>
      <c r="C455" s="2">
        <f t="shared" si="7"/>
        <v>1399.9998599999999</v>
      </c>
    </row>
    <row r="456" spans="1:6" x14ac:dyDescent="0.25">
      <c r="A456">
        <v>63</v>
      </c>
      <c r="B456" s="2">
        <v>22.22222</v>
      </c>
      <c r="C456" s="2">
        <f t="shared" si="7"/>
        <v>1399.9998599999999</v>
      </c>
    </row>
    <row r="457" spans="1:6" x14ac:dyDescent="0.25">
      <c r="A457">
        <v>63</v>
      </c>
      <c r="B457" s="2">
        <v>22.22222</v>
      </c>
      <c r="C457" s="2">
        <f t="shared" si="7"/>
        <v>1399.9998599999999</v>
      </c>
    </row>
    <row r="458" spans="1:6" x14ac:dyDescent="0.25">
      <c r="A458">
        <v>63</v>
      </c>
      <c r="B458" s="2">
        <v>22.22222</v>
      </c>
      <c r="C458" s="2">
        <f t="shared" si="7"/>
        <v>1399.9998599999999</v>
      </c>
      <c r="E458">
        <v>1300</v>
      </c>
      <c r="F458">
        <v>26</v>
      </c>
    </row>
    <row r="459" spans="1:6" x14ac:dyDescent="0.25">
      <c r="A459">
        <v>64</v>
      </c>
      <c r="B459" s="2">
        <v>22.22222</v>
      </c>
      <c r="C459" s="2">
        <f t="shared" si="7"/>
        <v>1422.22208</v>
      </c>
      <c r="E459" t="s">
        <v>128</v>
      </c>
    </row>
    <row r="460" spans="1:6" x14ac:dyDescent="0.25">
      <c r="A460">
        <v>64</v>
      </c>
      <c r="B460" s="2">
        <v>22.22222</v>
      </c>
      <c r="C460" s="2">
        <f t="shared" si="7"/>
        <v>1422.22208</v>
      </c>
      <c r="E460">
        <f>458-432</f>
        <v>26</v>
      </c>
    </row>
    <row r="461" spans="1:6" x14ac:dyDescent="0.25">
      <c r="A461">
        <v>64</v>
      </c>
      <c r="B461" s="2">
        <v>22.22222</v>
      </c>
      <c r="C461" s="2">
        <f t="shared" si="7"/>
        <v>1422.22208</v>
      </c>
    </row>
    <row r="462" spans="1:6" x14ac:dyDescent="0.25">
      <c r="A462">
        <v>64</v>
      </c>
      <c r="B462" s="2">
        <v>22.22222</v>
      </c>
      <c r="C462" s="2">
        <f t="shared" si="7"/>
        <v>1422.22208</v>
      </c>
    </row>
    <row r="463" spans="1:6" x14ac:dyDescent="0.25">
      <c r="A463">
        <v>65</v>
      </c>
      <c r="B463" s="2">
        <v>22.22222</v>
      </c>
      <c r="C463" s="2">
        <f t="shared" si="7"/>
        <v>1444.4443000000001</v>
      </c>
    </row>
    <row r="464" spans="1:6" x14ac:dyDescent="0.25">
      <c r="A464">
        <v>65</v>
      </c>
      <c r="B464" s="2">
        <v>22.22222</v>
      </c>
      <c r="C464" s="2">
        <f t="shared" si="7"/>
        <v>1444.4443000000001</v>
      </c>
    </row>
    <row r="465" spans="1:6" x14ac:dyDescent="0.25">
      <c r="A465">
        <v>65</v>
      </c>
      <c r="B465" s="2">
        <v>22.22222</v>
      </c>
      <c r="C465" s="2">
        <f t="shared" si="7"/>
        <v>1444.4443000000001</v>
      </c>
    </row>
    <row r="466" spans="1:6" x14ac:dyDescent="0.25">
      <c r="A466">
        <v>65</v>
      </c>
      <c r="B466" s="2">
        <v>22.22222</v>
      </c>
      <c r="C466" s="2">
        <f t="shared" si="7"/>
        <v>1444.4443000000001</v>
      </c>
    </row>
    <row r="467" spans="1:6" x14ac:dyDescent="0.25">
      <c r="A467">
        <v>65</v>
      </c>
      <c r="B467" s="2">
        <v>22.22222</v>
      </c>
      <c r="C467" s="2">
        <f t="shared" si="7"/>
        <v>1444.4443000000001</v>
      </c>
    </row>
    <row r="468" spans="1:6" x14ac:dyDescent="0.25">
      <c r="A468">
        <v>65</v>
      </c>
      <c r="B468" s="2">
        <v>22.22222</v>
      </c>
      <c r="C468" s="2">
        <f t="shared" si="7"/>
        <v>1444.4443000000001</v>
      </c>
    </row>
    <row r="469" spans="1:6" x14ac:dyDescent="0.25">
      <c r="A469">
        <v>65</v>
      </c>
      <c r="B469" s="2">
        <v>22.22222</v>
      </c>
      <c r="C469" s="2">
        <f t="shared" si="7"/>
        <v>1444.4443000000001</v>
      </c>
    </row>
    <row r="470" spans="1:6" x14ac:dyDescent="0.25">
      <c r="A470">
        <v>66</v>
      </c>
      <c r="B470" s="2">
        <v>22.22222</v>
      </c>
      <c r="C470" s="2">
        <f t="shared" si="7"/>
        <v>1466.66652</v>
      </c>
    </row>
    <row r="471" spans="1:6" x14ac:dyDescent="0.25">
      <c r="A471">
        <v>66</v>
      </c>
      <c r="B471" s="2">
        <v>22.22222</v>
      </c>
      <c r="C471" s="2">
        <f t="shared" si="7"/>
        <v>1466.66652</v>
      </c>
    </row>
    <row r="472" spans="1:6" x14ac:dyDescent="0.25">
      <c r="A472">
        <v>66</v>
      </c>
      <c r="B472" s="2">
        <v>22.22222</v>
      </c>
      <c r="C472" s="2">
        <f t="shared" si="7"/>
        <v>1466.66652</v>
      </c>
    </row>
    <row r="473" spans="1:6" x14ac:dyDescent="0.25">
      <c r="A473">
        <v>66</v>
      </c>
      <c r="B473" s="2">
        <v>22.22222</v>
      </c>
      <c r="C473" s="2">
        <f t="shared" si="7"/>
        <v>1466.66652</v>
      </c>
    </row>
    <row r="474" spans="1:6" x14ac:dyDescent="0.25">
      <c r="A474">
        <v>66</v>
      </c>
      <c r="B474" s="2">
        <v>22.22222</v>
      </c>
      <c r="C474" s="2">
        <f t="shared" si="7"/>
        <v>1466.66652</v>
      </c>
    </row>
    <row r="475" spans="1:6" x14ac:dyDescent="0.25">
      <c r="A475">
        <v>66</v>
      </c>
      <c r="B475" s="2">
        <v>22.22222</v>
      </c>
      <c r="C475" s="2">
        <f t="shared" si="7"/>
        <v>1466.66652</v>
      </c>
    </row>
    <row r="476" spans="1:6" x14ac:dyDescent="0.25">
      <c r="A476">
        <v>67</v>
      </c>
      <c r="B476" s="2">
        <v>22.22222</v>
      </c>
      <c r="C476" s="2">
        <f t="shared" si="7"/>
        <v>1488.8887400000001</v>
      </c>
    </row>
    <row r="477" spans="1:6" x14ac:dyDescent="0.25">
      <c r="A477">
        <v>67</v>
      </c>
      <c r="B477" s="2">
        <v>22.22222</v>
      </c>
      <c r="C477" s="2">
        <f t="shared" si="7"/>
        <v>1488.8887400000001</v>
      </c>
    </row>
    <row r="478" spans="1:6" x14ac:dyDescent="0.25">
      <c r="A478">
        <v>67</v>
      </c>
      <c r="B478" s="2">
        <v>22.22222</v>
      </c>
      <c r="C478" s="2">
        <f t="shared" si="7"/>
        <v>1488.8887400000001</v>
      </c>
      <c r="E478">
        <v>1400</v>
      </c>
      <c r="F478">
        <v>20</v>
      </c>
    </row>
    <row r="479" spans="1:6" x14ac:dyDescent="0.25">
      <c r="A479">
        <v>68</v>
      </c>
      <c r="B479" s="2">
        <v>22.22222</v>
      </c>
      <c r="C479" s="2">
        <f t="shared" si="7"/>
        <v>1511.11096</v>
      </c>
      <c r="E479" t="s">
        <v>129</v>
      </c>
    </row>
    <row r="480" spans="1:6" x14ac:dyDescent="0.25">
      <c r="A480">
        <v>68</v>
      </c>
      <c r="B480" s="2">
        <v>22.22222</v>
      </c>
      <c r="C480" s="2">
        <f t="shared" si="7"/>
        <v>1511.11096</v>
      </c>
      <c r="E480">
        <f>478-458</f>
        <v>20</v>
      </c>
    </row>
    <row r="481" spans="1:6" x14ac:dyDescent="0.25">
      <c r="A481">
        <v>69</v>
      </c>
      <c r="B481" s="2">
        <v>22.22222</v>
      </c>
      <c r="C481" s="2">
        <f t="shared" si="7"/>
        <v>1533.3331800000001</v>
      </c>
    </row>
    <row r="482" spans="1:6" x14ac:dyDescent="0.25">
      <c r="A482">
        <v>69</v>
      </c>
      <c r="B482" s="2">
        <v>22.22222</v>
      </c>
      <c r="C482" s="2">
        <f t="shared" si="7"/>
        <v>1533.3331800000001</v>
      </c>
    </row>
    <row r="483" spans="1:6" x14ac:dyDescent="0.25">
      <c r="A483">
        <v>69</v>
      </c>
      <c r="B483" s="2">
        <v>22.22222</v>
      </c>
      <c r="C483" s="2">
        <f t="shared" si="7"/>
        <v>1533.3331800000001</v>
      </c>
    </row>
    <row r="484" spans="1:6" x14ac:dyDescent="0.25">
      <c r="A484">
        <v>69</v>
      </c>
      <c r="B484" s="2">
        <v>22.22222</v>
      </c>
      <c r="C484" s="2">
        <f t="shared" si="7"/>
        <v>1533.3331800000001</v>
      </c>
    </row>
    <row r="485" spans="1:6" x14ac:dyDescent="0.25">
      <c r="A485">
        <v>70</v>
      </c>
      <c r="B485" s="2">
        <v>22.22222</v>
      </c>
      <c r="C485" s="2">
        <f t="shared" si="7"/>
        <v>1555.5554</v>
      </c>
    </row>
    <row r="486" spans="1:6" x14ac:dyDescent="0.25">
      <c r="A486">
        <v>71</v>
      </c>
      <c r="B486" s="2">
        <v>22.22222</v>
      </c>
      <c r="C486" s="2">
        <f t="shared" si="7"/>
        <v>1577.7776200000001</v>
      </c>
    </row>
    <row r="487" spans="1:6" x14ac:dyDescent="0.25">
      <c r="A487">
        <v>71</v>
      </c>
      <c r="B487" s="2">
        <v>22.22222</v>
      </c>
      <c r="C487" s="2">
        <f t="shared" si="7"/>
        <v>1577.7776200000001</v>
      </c>
    </row>
    <row r="488" spans="1:6" x14ac:dyDescent="0.25">
      <c r="A488">
        <v>71</v>
      </c>
      <c r="B488" s="2">
        <v>22.22222</v>
      </c>
      <c r="C488" s="2">
        <f t="shared" si="7"/>
        <v>1577.7776200000001</v>
      </c>
    </row>
    <row r="489" spans="1:6" x14ac:dyDescent="0.25">
      <c r="A489">
        <v>71</v>
      </c>
      <c r="B489" s="2">
        <v>22.22222</v>
      </c>
      <c r="C489" s="2">
        <f t="shared" si="7"/>
        <v>1577.7776200000001</v>
      </c>
    </row>
    <row r="490" spans="1:6" x14ac:dyDescent="0.25">
      <c r="A490">
        <v>71</v>
      </c>
      <c r="B490" s="2">
        <v>22.22222</v>
      </c>
      <c r="C490" s="2">
        <f t="shared" si="7"/>
        <v>1577.7776200000001</v>
      </c>
    </row>
    <row r="491" spans="1:6" x14ac:dyDescent="0.25">
      <c r="A491">
        <v>72</v>
      </c>
      <c r="B491" s="2">
        <v>22.22222</v>
      </c>
      <c r="C491" s="2">
        <f t="shared" si="7"/>
        <v>1599.9998399999999</v>
      </c>
    </row>
    <row r="492" spans="1:6" x14ac:dyDescent="0.25">
      <c r="A492">
        <v>72</v>
      </c>
      <c r="B492" s="2">
        <v>22.22222</v>
      </c>
      <c r="C492" s="2">
        <f t="shared" si="7"/>
        <v>1599.9998399999999</v>
      </c>
      <c r="E492">
        <v>1500</v>
      </c>
      <c r="F492">
        <v>14</v>
      </c>
    </row>
    <row r="493" spans="1:6" x14ac:dyDescent="0.25">
      <c r="A493">
        <v>73</v>
      </c>
      <c r="B493" s="2">
        <v>22.22222</v>
      </c>
      <c r="C493" s="2">
        <f t="shared" si="7"/>
        <v>1622.2220600000001</v>
      </c>
      <c r="E493" t="s">
        <v>130</v>
      </c>
    </row>
    <row r="494" spans="1:6" x14ac:dyDescent="0.25">
      <c r="A494">
        <v>73</v>
      </c>
      <c r="B494" s="2">
        <v>22.22222</v>
      </c>
      <c r="C494" s="2">
        <f t="shared" si="7"/>
        <v>1622.2220600000001</v>
      </c>
      <c r="E494">
        <f>492-478</f>
        <v>14</v>
      </c>
    </row>
    <row r="495" spans="1:6" x14ac:dyDescent="0.25">
      <c r="A495">
        <v>74</v>
      </c>
      <c r="B495" s="2">
        <v>22.22222</v>
      </c>
      <c r="C495" s="2">
        <f t="shared" si="7"/>
        <v>1644.4442799999999</v>
      </c>
    </row>
    <row r="496" spans="1:6" x14ac:dyDescent="0.25">
      <c r="A496">
        <v>74</v>
      </c>
      <c r="B496" s="2">
        <v>22.22222</v>
      </c>
      <c r="C496" s="2">
        <f t="shared" si="7"/>
        <v>1644.4442799999999</v>
      </c>
    </row>
    <row r="497" spans="1:6" x14ac:dyDescent="0.25">
      <c r="A497">
        <v>74</v>
      </c>
      <c r="B497" s="2">
        <v>22.22222</v>
      </c>
      <c r="C497" s="2">
        <f t="shared" si="7"/>
        <v>1644.4442799999999</v>
      </c>
    </row>
    <row r="498" spans="1:6" x14ac:dyDescent="0.25">
      <c r="A498">
        <v>76</v>
      </c>
      <c r="B498" s="2">
        <v>22.22222</v>
      </c>
      <c r="C498" s="2">
        <f t="shared" si="7"/>
        <v>1688.8887199999999</v>
      </c>
      <c r="E498">
        <v>1600</v>
      </c>
      <c r="F498">
        <v>6</v>
      </c>
    </row>
    <row r="499" spans="1:6" x14ac:dyDescent="0.25">
      <c r="A499">
        <v>77</v>
      </c>
      <c r="B499" s="2">
        <v>22.22222</v>
      </c>
      <c r="C499" s="2">
        <f t="shared" si="7"/>
        <v>1711.11094</v>
      </c>
      <c r="E499" t="s">
        <v>131</v>
      </c>
    </row>
    <row r="500" spans="1:6" x14ac:dyDescent="0.25">
      <c r="A500">
        <v>79</v>
      </c>
      <c r="B500" s="2">
        <v>22.22222</v>
      </c>
      <c r="C500" s="2">
        <f t="shared" si="7"/>
        <v>1755.55538</v>
      </c>
      <c r="E500">
        <f>498-492</f>
        <v>6</v>
      </c>
    </row>
    <row r="501" spans="1:6" x14ac:dyDescent="0.25">
      <c r="A501">
        <v>81</v>
      </c>
      <c r="B501" s="2">
        <v>22.22222</v>
      </c>
      <c r="C501" s="2">
        <f t="shared" si="7"/>
        <v>1799.99982</v>
      </c>
      <c r="E501">
        <v>1700</v>
      </c>
      <c r="F501">
        <v>3</v>
      </c>
    </row>
    <row r="502" spans="1:6" x14ac:dyDescent="0.25">
      <c r="A502">
        <v>82</v>
      </c>
      <c r="B502" s="2">
        <v>22.22222</v>
      </c>
      <c r="C502" s="2">
        <f t="shared" si="7"/>
        <v>1822.2220400000001</v>
      </c>
      <c r="E502">
        <v>1800</v>
      </c>
      <c r="F502">
        <v>3</v>
      </c>
    </row>
    <row r="503" spans="1:6" x14ac:dyDescent="0.25">
      <c r="A503">
        <v>82</v>
      </c>
      <c r="B503" s="2">
        <v>22.22222</v>
      </c>
      <c r="C503" s="2">
        <f t="shared" si="7"/>
        <v>1822.2220400000001</v>
      </c>
      <c r="E503">
        <v>1900</v>
      </c>
      <c r="F503">
        <v>4</v>
      </c>
    </row>
    <row r="504" spans="1:6" x14ac:dyDescent="0.25">
      <c r="A504">
        <v>85</v>
      </c>
      <c r="B504" s="2">
        <v>22.22222</v>
      </c>
      <c r="C504" s="2">
        <f t="shared" si="7"/>
        <v>1888.8887</v>
      </c>
      <c r="E504">
        <v>2000</v>
      </c>
      <c r="F504">
        <v>1</v>
      </c>
    </row>
    <row r="505" spans="1:6" x14ac:dyDescent="0.25">
      <c r="A505">
        <v>86</v>
      </c>
      <c r="B505" s="2">
        <v>22.22222</v>
      </c>
      <c r="C505" s="2">
        <f t="shared" si="7"/>
        <v>1911.1109200000001</v>
      </c>
      <c r="E505">
        <v>2100</v>
      </c>
      <c r="F505">
        <v>0</v>
      </c>
    </row>
    <row r="506" spans="1:6" x14ac:dyDescent="0.25">
      <c r="A506">
        <v>88</v>
      </c>
      <c r="B506" s="2">
        <v>22.22222</v>
      </c>
      <c r="C506" s="2">
        <f t="shared" si="7"/>
        <v>1955.5553600000001</v>
      </c>
      <c r="E506">
        <v>2200</v>
      </c>
      <c r="F506">
        <v>0</v>
      </c>
    </row>
    <row r="507" spans="1:6" x14ac:dyDescent="0.25">
      <c r="A507">
        <v>90</v>
      </c>
      <c r="B507" s="2">
        <v>22.22222</v>
      </c>
      <c r="C507" s="2">
        <f t="shared" si="7"/>
        <v>1999.9998000000001</v>
      </c>
      <c r="E507">
        <v>2300</v>
      </c>
      <c r="F507">
        <v>0</v>
      </c>
    </row>
    <row r="508" spans="1:6" x14ac:dyDescent="0.25">
      <c r="A508">
        <v>90</v>
      </c>
      <c r="B508" s="2">
        <v>22.22222</v>
      </c>
      <c r="C508" s="2">
        <f t="shared" si="7"/>
        <v>1999.9998000000001</v>
      </c>
      <c r="E508">
        <v>2400</v>
      </c>
      <c r="F508">
        <v>1</v>
      </c>
    </row>
    <row r="509" spans="1:6" x14ac:dyDescent="0.25">
      <c r="A509">
        <v>91</v>
      </c>
      <c r="B509" s="2">
        <v>22.22222</v>
      </c>
      <c r="C509" s="2">
        <f t="shared" si="7"/>
        <v>2022.2220199999999</v>
      </c>
    </row>
    <row r="510" spans="1:6" x14ac:dyDescent="0.25">
      <c r="A510">
        <v>111</v>
      </c>
      <c r="B510" s="2">
        <v>22.22222</v>
      </c>
      <c r="C510" s="2">
        <f t="shared" si="7"/>
        <v>2466.66642</v>
      </c>
    </row>
    <row r="513" spans="1:6" x14ac:dyDescent="0.25">
      <c r="A513" t="s">
        <v>30</v>
      </c>
      <c r="B513" t="s">
        <v>7</v>
      </c>
      <c r="D513" s="2">
        <v>2022</v>
      </c>
      <c r="E513" s="2" t="s">
        <v>49</v>
      </c>
    </row>
    <row r="514" spans="1:6" x14ac:dyDescent="0.25">
      <c r="D514" s="2">
        <v>511</v>
      </c>
      <c r="E514" s="2" t="s">
        <v>50</v>
      </c>
    </row>
    <row r="515" spans="1:6" x14ac:dyDescent="0.25">
      <c r="A515">
        <v>500</v>
      </c>
      <c r="B515">
        <v>5</v>
      </c>
      <c r="D515" s="2">
        <f>D513-D514</f>
        <v>1511</v>
      </c>
      <c r="E515" s="2" t="s">
        <v>43</v>
      </c>
      <c r="F515" t="s">
        <v>51</v>
      </c>
    </row>
    <row r="516" spans="1:6" x14ac:dyDescent="0.25">
      <c r="A516">
        <v>600</v>
      </c>
      <c r="B516">
        <v>17</v>
      </c>
      <c r="D516" s="2" t="s">
        <v>11</v>
      </c>
      <c r="E516" s="2">
        <v>308.81700000000001</v>
      </c>
    </row>
    <row r="517" spans="1:6" x14ac:dyDescent="0.25">
      <c r="A517">
        <v>700</v>
      </c>
      <c r="B517">
        <v>13</v>
      </c>
      <c r="D517" t="s">
        <v>44</v>
      </c>
      <c r="E517">
        <v>1511</v>
      </c>
    </row>
    <row r="518" spans="1:6" x14ac:dyDescent="0.25">
      <c r="A518">
        <v>900</v>
      </c>
      <c r="B518">
        <v>22</v>
      </c>
      <c r="E518">
        <v>308.8</v>
      </c>
    </row>
    <row r="519" spans="1:6" x14ac:dyDescent="0.25">
      <c r="A519">
        <v>1000</v>
      </c>
      <c r="B519">
        <v>21</v>
      </c>
      <c r="E519">
        <f>E517/E518</f>
        <v>4.8931347150259068</v>
      </c>
      <c r="F519" s="3">
        <v>4.9000000000000004</v>
      </c>
    </row>
    <row r="520" spans="1:6" x14ac:dyDescent="0.25">
      <c r="A520">
        <v>1100</v>
      </c>
      <c r="B520">
        <v>51</v>
      </c>
    </row>
    <row r="521" spans="1:6" x14ac:dyDescent="0.25">
      <c r="A521">
        <v>1200</v>
      </c>
      <c r="B521">
        <v>42</v>
      </c>
      <c r="D521" t="s">
        <v>219</v>
      </c>
    </row>
    <row r="522" spans="1:6" x14ac:dyDescent="0.25">
      <c r="A522">
        <v>1300</v>
      </c>
      <c r="B522">
        <v>26</v>
      </c>
      <c r="D522" t="s">
        <v>45</v>
      </c>
    </row>
    <row r="523" spans="1:6" x14ac:dyDescent="0.25">
      <c r="A523">
        <v>1400</v>
      </c>
      <c r="B523">
        <v>20</v>
      </c>
      <c r="D523" t="s">
        <v>46</v>
      </c>
      <c r="F523">
        <v>6.15</v>
      </c>
    </row>
    <row r="524" spans="1:6" x14ac:dyDescent="0.25">
      <c r="A524">
        <v>1500</v>
      </c>
      <c r="B524">
        <v>14</v>
      </c>
      <c r="D524" t="s">
        <v>47</v>
      </c>
      <c r="F524">
        <v>4.9000000000000004</v>
      </c>
    </row>
    <row r="525" spans="1:6" x14ac:dyDescent="0.25">
      <c r="A525">
        <v>1600</v>
      </c>
      <c r="B525">
        <v>6</v>
      </c>
    </row>
    <row r="526" spans="1:6" x14ac:dyDescent="0.25">
      <c r="A526">
        <v>1700</v>
      </c>
      <c r="B526">
        <v>3</v>
      </c>
    </row>
    <row r="527" spans="1:6" x14ac:dyDescent="0.25">
      <c r="A527">
        <v>1800</v>
      </c>
      <c r="B527">
        <v>3</v>
      </c>
    </row>
    <row r="528" spans="1:6" x14ac:dyDescent="0.25">
      <c r="A528">
        <v>1900</v>
      </c>
      <c r="B528">
        <v>4</v>
      </c>
    </row>
    <row r="529" spans="1:2" x14ac:dyDescent="0.25">
      <c r="A529">
        <v>2000</v>
      </c>
      <c r="B529">
        <v>1</v>
      </c>
    </row>
    <row r="530" spans="1:2" x14ac:dyDescent="0.25">
      <c r="A530">
        <v>2100</v>
      </c>
      <c r="B530">
        <v>0</v>
      </c>
    </row>
    <row r="531" spans="1:2" x14ac:dyDescent="0.25">
      <c r="A531">
        <v>2200</v>
      </c>
      <c r="B531">
        <v>0</v>
      </c>
    </row>
    <row r="532" spans="1:2" x14ac:dyDescent="0.25">
      <c r="A532">
        <v>2300</v>
      </c>
      <c r="B532">
        <v>0</v>
      </c>
    </row>
    <row r="533" spans="1:2" x14ac:dyDescent="0.25">
      <c r="A533">
        <v>2400</v>
      </c>
      <c r="B533">
        <v>1</v>
      </c>
    </row>
    <row r="534" spans="1:2" x14ac:dyDescent="0.25">
      <c r="B534">
        <f>SUM(B515:B533)</f>
        <v>249</v>
      </c>
    </row>
  </sheetData>
  <sortState xmlns:xlrd2="http://schemas.microsoft.com/office/spreadsheetml/2017/richdata2" ref="A262:C510">
    <sortCondition ref="A262:A510"/>
  </sortState>
  <pageMargins left="0.7" right="0.7" top="0.78740157499999996" bottom="0.78740157499999996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57B06-A716-4421-BDEB-AF79702D9B32}">
  <dimension ref="A1:H845"/>
  <sheetViews>
    <sheetView topLeftCell="A553" workbookViewId="0">
      <selection activeCell="Q25" sqref="Q25"/>
    </sheetView>
  </sheetViews>
  <sheetFormatPr baseColWidth="10" defaultRowHeight="15" x14ac:dyDescent="0.25"/>
  <sheetData>
    <row r="1" spans="1:4" x14ac:dyDescent="0.25">
      <c r="A1" t="s">
        <v>0</v>
      </c>
      <c r="C1" t="s">
        <v>1</v>
      </c>
      <c r="D1" t="s">
        <v>2</v>
      </c>
    </row>
    <row r="2" spans="1:4" x14ac:dyDescent="0.25">
      <c r="A2" s="1">
        <v>46046</v>
      </c>
      <c r="B2" t="s">
        <v>3</v>
      </c>
      <c r="D2" t="s">
        <v>85</v>
      </c>
    </row>
    <row r="3" spans="1:4" x14ac:dyDescent="0.25">
      <c r="A3" t="s">
        <v>31</v>
      </c>
      <c r="D3" t="s">
        <v>133</v>
      </c>
    </row>
    <row r="5" spans="1:4" x14ac:dyDescent="0.25">
      <c r="A5">
        <v>54</v>
      </c>
      <c r="B5" s="2">
        <v>22.22222</v>
      </c>
      <c r="C5" s="2">
        <f t="shared" ref="C5:C68" si="0">A5*B5</f>
        <v>1199.9998800000001</v>
      </c>
    </row>
    <row r="6" spans="1:4" x14ac:dyDescent="0.25">
      <c r="A6">
        <v>17</v>
      </c>
      <c r="B6" s="2">
        <v>22.22222</v>
      </c>
      <c r="C6" s="2">
        <f t="shared" si="0"/>
        <v>377.77773999999999</v>
      </c>
    </row>
    <row r="7" spans="1:4" x14ac:dyDescent="0.25">
      <c r="A7">
        <v>50</v>
      </c>
      <c r="B7" s="2">
        <v>22.22222</v>
      </c>
      <c r="C7" s="2">
        <f t="shared" si="0"/>
        <v>1111.1110000000001</v>
      </c>
    </row>
    <row r="8" spans="1:4" x14ac:dyDescent="0.25">
      <c r="A8">
        <v>40</v>
      </c>
      <c r="B8" s="2">
        <v>22.22222</v>
      </c>
      <c r="C8" s="2">
        <f t="shared" si="0"/>
        <v>888.88879999999995</v>
      </c>
    </row>
    <row r="9" spans="1:4" x14ac:dyDescent="0.25">
      <c r="A9">
        <v>53</v>
      </c>
      <c r="B9" s="2">
        <v>22.22222</v>
      </c>
      <c r="C9" s="2">
        <f t="shared" si="0"/>
        <v>1177.77766</v>
      </c>
    </row>
    <row r="10" spans="1:4" x14ac:dyDescent="0.25">
      <c r="A10">
        <v>67</v>
      </c>
      <c r="B10" s="2">
        <v>22.22222</v>
      </c>
      <c r="C10" s="2">
        <f t="shared" si="0"/>
        <v>1488.8887400000001</v>
      </c>
    </row>
    <row r="11" spans="1:4" x14ac:dyDescent="0.25">
      <c r="A11">
        <v>52</v>
      </c>
      <c r="B11" s="2">
        <v>22.22222</v>
      </c>
      <c r="C11" s="2">
        <f t="shared" si="0"/>
        <v>1155.5554400000001</v>
      </c>
    </row>
    <row r="12" spans="1:4" x14ac:dyDescent="0.25">
      <c r="A12">
        <v>45</v>
      </c>
      <c r="B12" s="2">
        <v>22.22222</v>
      </c>
      <c r="C12" s="2">
        <f t="shared" si="0"/>
        <v>999.99990000000003</v>
      </c>
    </row>
    <row r="13" spans="1:4" x14ac:dyDescent="0.25">
      <c r="A13">
        <v>44</v>
      </c>
      <c r="B13" s="2">
        <v>22.22222</v>
      </c>
      <c r="C13" s="2">
        <f t="shared" si="0"/>
        <v>977.77768000000003</v>
      </c>
    </row>
    <row r="14" spans="1:4" x14ac:dyDescent="0.25">
      <c r="A14">
        <v>54</v>
      </c>
      <c r="B14" s="2">
        <v>22.22222</v>
      </c>
      <c r="C14" s="2">
        <f t="shared" si="0"/>
        <v>1199.9998800000001</v>
      </c>
    </row>
    <row r="15" spans="1:4" x14ac:dyDescent="0.25">
      <c r="A15">
        <v>49</v>
      </c>
      <c r="B15" s="2">
        <v>22.22222</v>
      </c>
      <c r="C15" s="2">
        <f t="shared" si="0"/>
        <v>1088.88878</v>
      </c>
    </row>
    <row r="16" spans="1:4" x14ac:dyDescent="0.25">
      <c r="A16">
        <v>31</v>
      </c>
      <c r="B16" s="2">
        <v>22.22222</v>
      </c>
      <c r="C16" s="2">
        <f t="shared" si="0"/>
        <v>688.88882000000001</v>
      </c>
    </row>
    <row r="17" spans="1:3" x14ac:dyDescent="0.25">
      <c r="A17">
        <v>26</v>
      </c>
      <c r="B17" s="2">
        <v>22.22222</v>
      </c>
      <c r="C17" s="2">
        <f t="shared" si="0"/>
        <v>577.77772000000004</v>
      </c>
    </row>
    <row r="18" spans="1:3" x14ac:dyDescent="0.25">
      <c r="A18">
        <v>56</v>
      </c>
      <c r="B18" s="2">
        <v>22.22222</v>
      </c>
      <c r="C18" s="2">
        <f t="shared" si="0"/>
        <v>1244.4443200000001</v>
      </c>
    </row>
    <row r="19" spans="1:3" x14ac:dyDescent="0.25">
      <c r="A19">
        <v>26</v>
      </c>
      <c r="B19" s="2">
        <v>22.22222</v>
      </c>
      <c r="C19" s="2">
        <f t="shared" si="0"/>
        <v>577.77772000000004</v>
      </c>
    </row>
    <row r="20" spans="1:3" x14ac:dyDescent="0.25">
      <c r="A20">
        <v>62</v>
      </c>
      <c r="B20" s="2">
        <v>22.22222</v>
      </c>
      <c r="C20" s="2">
        <f t="shared" si="0"/>
        <v>1377.77764</v>
      </c>
    </row>
    <row r="21" spans="1:3" x14ac:dyDescent="0.25">
      <c r="A21">
        <v>43</v>
      </c>
      <c r="B21" s="2">
        <v>22.22222</v>
      </c>
      <c r="C21" s="2">
        <f t="shared" si="0"/>
        <v>955.55546000000004</v>
      </c>
    </row>
    <row r="22" spans="1:3" x14ac:dyDescent="0.25">
      <c r="A22">
        <v>31</v>
      </c>
      <c r="B22" s="2">
        <v>22.22222</v>
      </c>
      <c r="C22" s="2">
        <f t="shared" si="0"/>
        <v>688.88882000000001</v>
      </c>
    </row>
    <row r="23" spans="1:3" x14ac:dyDescent="0.25">
      <c r="A23">
        <v>55</v>
      </c>
      <c r="B23" s="2">
        <v>22.22222</v>
      </c>
      <c r="C23" s="2">
        <f t="shared" si="0"/>
        <v>1222.2221</v>
      </c>
    </row>
    <row r="24" spans="1:3" x14ac:dyDescent="0.25">
      <c r="A24">
        <v>59</v>
      </c>
      <c r="B24" s="2">
        <v>22.22222</v>
      </c>
      <c r="C24" s="2">
        <f t="shared" si="0"/>
        <v>1311.1109799999999</v>
      </c>
    </row>
    <row r="25" spans="1:3" x14ac:dyDescent="0.25">
      <c r="A25">
        <v>55</v>
      </c>
      <c r="B25" s="2">
        <v>22.22222</v>
      </c>
      <c r="C25" s="2">
        <f t="shared" si="0"/>
        <v>1222.2221</v>
      </c>
    </row>
    <row r="26" spans="1:3" x14ac:dyDescent="0.25">
      <c r="A26">
        <v>49</v>
      </c>
      <c r="B26" s="2">
        <v>22.22222</v>
      </c>
      <c r="C26" s="2">
        <f t="shared" si="0"/>
        <v>1088.88878</v>
      </c>
    </row>
    <row r="27" spans="1:3" x14ac:dyDescent="0.25">
      <c r="A27">
        <v>28</v>
      </c>
      <c r="B27" s="2">
        <v>22.22222</v>
      </c>
      <c r="C27" s="2">
        <f t="shared" si="0"/>
        <v>622.22216000000003</v>
      </c>
    </row>
    <row r="28" spans="1:3" x14ac:dyDescent="0.25">
      <c r="A28">
        <v>30</v>
      </c>
      <c r="B28" s="2">
        <v>22.22222</v>
      </c>
      <c r="C28" s="2">
        <f t="shared" si="0"/>
        <v>666.66660000000002</v>
      </c>
    </row>
    <row r="29" spans="1:3" x14ac:dyDescent="0.25">
      <c r="A29">
        <v>74</v>
      </c>
      <c r="B29" s="2">
        <v>22.22222</v>
      </c>
      <c r="C29" s="2">
        <f t="shared" si="0"/>
        <v>1644.4442799999999</v>
      </c>
    </row>
    <row r="30" spans="1:3" x14ac:dyDescent="0.25">
      <c r="A30">
        <v>27</v>
      </c>
      <c r="B30" s="2">
        <v>22.22222</v>
      </c>
      <c r="C30" s="2">
        <f t="shared" si="0"/>
        <v>599.99994000000004</v>
      </c>
    </row>
    <row r="31" spans="1:3" x14ac:dyDescent="0.25">
      <c r="A31">
        <v>56</v>
      </c>
      <c r="B31" s="2">
        <v>22.22222</v>
      </c>
      <c r="C31" s="2">
        <f t="shared" si="0"/>
        <v>1244.4443200000001</v>
      </c>
    </row>
    <row r="32" spans="1:3" x14ac:dyDescent="0.25">
      <c r="A32">
        <v>56</v>
      </c>
      <c r="B32" s="2">
        <v>22.22222</v>
      </c>
      <c r="C32" s="2">
        <f t="shared" si="0"/>
        <v>1244.4443200000001</v>
      </c>
    </row>
    <row r="33" spans="1:3" x14ac:dyDescent="0.25">
      <c r="A33">
        <v>34</v>
      </c>
      <c r="B33" s="2">
        <v>22.22222</v>
      </c>
      <c r="C33" s="2">
        <f t="shared" si="0"/>
        <v>755.55547999999999</v>
      </c>
    </row>
    <row r="34" spans="1:3" x14ac:dyDescent="0.25">
      <c r="A34">
        <v>42</v>
      </c>
      <c r="B34" s="2">
        <v>22.22222</v>
      </c>
      <c r="C34" s="2">
        <f t="shared" si="0"/>
        <v>933.33324000000005</v>
      </c>
    </row>
    <row r="35" spans="1:3" x14ac:dyDescent="0.25">
      <c r="A35">
        <v>54</v>
      </c>
      <c r="B35" s="2">
        <v>22.22222</v>
      </c>
      <c r="C35" s="2">
        <f t="shared" si="0"/>
        <v>1199.9998800000001</v>
      </c>
    </row>
    <row r="36" spans="1:3" x14ac:dyDescent="0.25">
      <c r="A36">
        <v>66</v>
      </c>
      <c r="B36" s="2">
        <v>22.22222</v>
      </c>
      <c r="C36" s="2">
        <f t="shared" si="0"/>
        <v>1466.66652</v>
      </c>
    </row>
    <row r="37" spans="1:3" x14ac:dyDescent="0.25">
      <c r="A37">
        <v>66</v>
      </c>
      <c r="B37" s="2">
        <v>22.22222</v>
      </c>
      <c r="C37" s="2">
        <f t="shared" si="0"/>
        <v>1466.66652</v>
      </c>
    </row>
    <row r="38" spans="1:3" x14ac:dyDescent="0.25">
      <c r="A38">
        <v>65</v>
      </c>
      <c r="B38" s="2">
        <v>22.22222</v>
      </c>
      <c r="C38" s="2">
        <f t="shared" si="0"/>
        <v>1444.4443000000001</v>
      </c>
    </row>
    <row r="39" spans="1:3" x14ac:dyDescent="0.25">
      <c r="A39">
        <v>47</v>
      </c>
      <c r="B39" s="2">
        <v>22.22222</v>
      </c>
      <c r="C39" s="2">
        <f t="shared" si="0"/>
        <v>1044.44434</v>
      </c>
    </row>
    <row r="40" spans="1:3" x14ac:dyDescent="0.25">
      <c r="A40">
        <v>60</v>
      </c>
      <c r="B40" s="2">
        <v>22.22222</v>
      </c>
      <c r="C40" s="2">
        <f t="shared" si="0"/>
        <v>1333.3332</v>
      </c>
    </row>
    <row r="41" spans="1:3" x14ac:dyDescent="0.25">
      <c r="A41">
        <v>45</v>
      </c>
      <c r="B41" s="2">
        <v>22.22222</v>
      </c>
      <c r="C41" s="2">
        <f t="shared" si="0"/>
        <v>999.99990000000003</v>
      </c>
    </row>
    <row r="42" spans="1:3" x14ac:dyDescent="0.25">
      <c r="A42">
        <v>32</v>
      </c>
      <c r="B42" s="2">
        <v>22.22222</v>
      </c>
      <c r="C42" s="2">
        <f t="shared" si="0"/>
        <v>711.11104</v>
      </c>
    </row>
    <row r="43" spans="1:3" x14ac:dyDescent="0.25">
      <c r="A43">
        <v>53</v>
      </c>
      <c r="B43" s="2">
        <v>22.22222</v>
      </c>
      <c r="C43" s="2">
        <f t="shared" si="0"/>
        <v>1177.77766</v>
      </c>
    </row>
    <row r="44" spans="1:3" x14ac:dyDescent="0.25">
      <c r="A44">
        <v>50</v>
      </c>
      <c r="B44" s="2">
        <v>22.22222</v>
      </c>
      <c r="C44" s="2">
        <f t="shared" si="0"/>
        <v>1111.1110000000001</v>
      </c>
    </row>
    <row r="45" spans="1:3" x14ac:dyDescent="0.25">
      <c r="A45">
        <v>18</v>
      </c>
      <c r="B45" s="2">
        <v>22.22222</v>
      </c>
      <c r="C45" s="2">
        <f t="shared" si="0"/>
        <v>399.99995999999999</v>
      </c>
    </row>
    <row r="46" spans="1:3" x14ac:dyDescent="0.25">
      <c r="A46">
        <v>63</v>
      </c>
      <c r="B46" s="2">
        <v>22.22222</v>
      </c>
      <c r="C46" s="2">
        <f t="shared" si="0"/>
        <v>1399.9998599999999</v>
      </c>
    </row>
    <row r="47" spans="1:3" x14ac:dyDescent="0.25">
      <c r="A47">
        <v>59</v>
      </c>
      <c r="B47" s="2">
        <v>22.22222</v>
      </c>
      <c r="C47" s="2">
        <f t="shared" si="0"/>
        <v>1311.1109799999999</v>
      </c>
    </row>
    <row r="48" spans="1:3" x14ac:dyDescent="0.25">
      <c r="A48">
        <v>61</v>
      </c>
      <c r="B48" s="2">
        <v>22.22222</v>
      </c>
      <c r="C48" s="2">
        <f t="shared" si="0"/>
        <v>1355.5554199999999</v>
      </c>
    </row>
    <row r="49" spans="1:3" x14ac:dyDescent="0.25">
      <c r="A49">
        <v>49</v>
      </c>
      <c r="B49" s="2">
        <v>22.22222</v>
      </c>
      <c r="C49" s="2">
        <f t="shared" si="0"/>
        <v>1088.88878</v>
      </c>
    </row>
    <row r="50" spans="1:3" x14ac:dyDescent="0.25">
      <c r="A50">
        <v>78</v>
      </c>
      <c r="B50" s="2">
        <v>22.22222</v>
      </c>
      <c r="C50" s="2">
        <f t="shared" si="0"/>
        <v>1733.3331599999999</v>
      </c>
    </row>
    <row r="51" spans="1:3" x14ac:dyDescent="0.25">
      <c r="A51">
        <v>51</v>
      </c>
      <c r="B51" s="2">
        <v>22.22222</v>
      </c>
      <c r="C51" s="2">
        <f t="shared" si="0"/>
        <v>1133.33322</v>
      </c>
    </row>
    <row r="52" spans="1:3" x14ac:dyDescent="0.25">
      <c r="A52">
        <v>52</v>
      </c>
      <c r="B52" s="2">
        <v>22.22222</v>
      </c>
      <c r="C52" s="2">
        <f t="shared" si="0"/>
        <v>1155.5554400000001</v>
      </c>
    </row>
    <row r="53" spans="1:3" x14ac:dyDescent="0.25">
      <c r="A53">
        <v>54</v>
      </c>
      <c r="B53" s="2">
        <v>22.22222</v>
      </c>
      <c r="C53" s="2">
        <f t="shared" si="0"/>
        <v>1199.9998800000001</v>
      </c>
    </row>
    <row r="54" spans="1:3" x14ac:dyDescent="0.25">
      <c r="A54">
        <v>38</v>
      </c>
      <c r="B54" s="2">
        <v>22.22222</v>
      </c>
      <c r="C54" s="2">
        <f t="shared" si="0"/>
        <v>844.44435999999996</v>
      </c>
    </row>
    <row r="55" spans="1:3" x14ac:dyDescent="0.25">
      <c r="A55">
        <v>64</v>
      </c>
      <c r="B55" s="2">
        <v>22.22222</v>
      </c>
      <c r="C55" s="2">
        <f t="shared" si="0"/>
        <v>1422.22208</v>
      </c>
    </row>
    <row r="56" spans="1:3" x14ac:dyDescent="0.25">
      <c r="A56">
        <v>52</v>
      </c>
      <c r="B56" s="2">
        <v>22.22222</v>
      </c>
      <c r="C56" s="2">
        <f t="shared" si="0"/>
        <v>1155.5554400000001</v>
      </c>
    </row>
    <row r="57" spans="1:3" x14ac:dyDescent="0.25">
      <c r="A57">
        <v>62</v>
      </c>
      <c r="B57" s="2">
        <v>22.22222</v>
      </c>
      <c r="C57" s="2">
        <f t="shared" si="0"/>
        <v>1377.77764</v>
      </c>
    </row>
    <row r="58" spans="1:3" x14ac:dyDescent="0.25">
      <c r="A58">
        <v>60</v>
      </c>
      <c r="B58" s="2">
        <v>22.22222</v>
      </c>
      <c r="C58" s="2">
        <f t="shared" si="0"/>
        <v>1333.3332</v>
      </c>
    </row>
    <row r="59" spans="1:3" x14ac:dyDescent="0.25">
      <c r="A59">
        <v>34</v>
      </c>
      <c r="B59" s="2">
        <v>22.22222</v>
      </c>
      <c r="C59" s="2">
        <f t="shared" si="0"/>
        <v>755.55547999999999</v>
      </c>
    </row>
    <row r="60" spans="1:3" x14ac:dyDescent="0.25">
      <c r="A60">
        <v>55</v>
      </c>
      <c r="B60" s="2">
        <v>22.22222</v>
      </c>
      <c r="C60" s="2">
        <f t="shared" si="0"/>
        <v>1222.2221</v>
      </c>
    </row>
    <row r="61" spans="1:3" x14ac:dyDescent="0.25">
      <c r="A61">
        <v>67</v>
      </c>
      <c r="B61" s="2">
        <v>22.22222</v>
      </c>
      <c r="C61" s="2">
        <f t="shared" si="0"/>
        <v>1488.8887400000001</v>
      </c>
    </row>
    <row r="62" spans="1:3" x14ac:dyDescent="0.25">
      <c r="A62">
        <v>48</v>
      </c>
      <c r="B62" s="2">
        <v>22.22222</v>
      </c>
      <c r="C62" s="2">
        <f t="shared" si="0"/>
        <v>1066.6665600000001</v>
      </c>
    </row>
    <row r="63" spans="1:3" x14ac:dyDescent="0.25">
      <c r="A63">
        <v>49</v>
      </c>
      <c r="B63" s="2">
        <v>22.22222</v>
      </c>
      <c r="C63" s="2">
        <f t="shared" si="0"/>
        <v>1088.88878</v>
      </c>
    </row>
    <row r="64" spans="1:3" x14ac:dyDescent="0.25">
      <c r="A64">
        <v>71</v>
      </c>
      <c r="B64" s="2">
        <v>22.22222</v>
      </c>
      <c r="C64" s="2">
        <f t="shared" si="0"/>
        <v>1577.7776200000001</v>
      </c>
    </row>
    <row r="65" spans="1:3" x14ac:dyDescent="0.25">
      <c r="A65">
        <v>24</v>
      </c>
      <c r="B65" s="2">
        <v>22.22222</v>
      </c>
      <c r="C65" s="2">
        <f t="shared" si="0"/>
        <v>533.33328000000006</v>
      </c>
    </row>
    <row r="66" spans="1:3" x14ac:dyDescent="0.25">
      <c r="A66">
        <v>66</v>
      </c>
      <c r="B66" s="2">
        <v>22.22222</v>
      </c>
      <c r="C66" s="2">
        <f t="shared" si="0"/>
        <v>1466.66652</v>
      </c>
    </row>
    <row r="67" spans="1:3" x14ac:dyDescent="0.25">
      <c r="A67">
        <v>53</v>
      </c>
      <c r="B67" s="2">
        <v>22.22222</v>
      </c>
      <c r="C67" s="2">
        <f t="shared" si="0"/>
        <v>1177.77766</v>
      </c>
    </row>
    <row r="68" spans="1:3" x14ac:dyDescent="0.25">
      <c r="A68">
        <v>75</v>
      </c>
      <c r="B68" s="2">
        <v>22.22222</v>
      </c>
      <c r="C68" s="2">
        <f t="shared" si="0"/>
        <v>1666.6665</v>
      </c>
    </row>
    <row r="69" spans="1:3" x14ac:dyDescent="0.25">
      <c r="A69">
        <v>66</v>
      </c>
      <c r="B69" s="2">
        <v>22.22222</v>
      </c>
      <c r="C69" s="2">
        <f t="shared" ref="C69:C132" si="1">A69*B69</f>
        <v>1466.66652</v>
      </c>
    </row>
    <row r="70" spans="1:3" x14ac:dyDescent="0.25">
      <c r="A70">
        <v>60</v>
      </c>
      <c r="B70" s="2">
        <v>22.22222</v>
      </c>
      <c r="C70" s="2">
        <f t="shared" si="1"/>
        <v>1333.3332</v>
      </c>
    </row>
    <row r="71" spans="1:3" x14ac:dyDescent="0.25">
      <c r="A71">
        <v>17</v>
      </c>
      <c r="B71" s="2">
        <v>22.22222</v>
      </c>
      <c r="C71" s="2">
        <f t="shared" si="1"/>
        <v>377.77773999999999</v>
      </c>
    </row>
    <row r="72" spans="1:3" x14ac:dyDescent="0.25">
      <c r="A72">
        <v>47</v>
      </c>
      <c r="B72" s="2">
        <v>22.22222</v>
      </c>
      <c r="C72" s="2">
        <f t="shared" si="1"/>
        <v>1044.44434</v>
      </c>
    </row>
    <row r="73" spans="1:3" x14ac:dyDescent="0.25">
      <c r="A73">
        <v>26</v>
      </c>
      <c r="B73" s="2">
        <v>22.22222</v>
      </c>
      <c r="C73" s="2">
        <f t="shared" si="1"/>
        <v>577.77772000000004</v>
      </c>
    </row>
    <row r="74" spans="1:3" x14ac:dyDescent="0.25">
      <c r="A74">
        <v>50</v>
      </c>
      <c r="B74" s="2">
        <v>22.22222</v>
      </c>
      <c r="C74" s="2">
        <f t="shared" si="1"/>
        <v>1111.1110000000001</v>
      </c>
    </row>
    <row r="75" spans="1:3" x14ac:dyDescent="0.25">
      <c r="A75">
        <v>35</v>
      </c>
      <c r="B75" s="2">
        <v>22.22222</v>
      </c>
      <c r="C75" s="2">
        <f t="shared" si="1"/>
        <v>777.77769999999998</v>
      </c>
    </row>
    <row r="76" spans="1:3" x14ac:dyDescent="0.25">
      <c r="A76">
        <v>71</v>
      </c>
      <c r="B76" s="2">
        <v>22.22222</v>
      </c>
      <c r="C76" s="2">
        <f t="shared" si="1"/>
        <v>1577.7776200000001</v>
      </c>
    </row>
    <row r="77" spans="1:3" x14ac:dyDescent="0.25">
      <c r="A77">
        <v>54</v>
      </c>
      <c r="B77" s="2">
        <v>22.22222</v>
      </c>
      <c r="C77" s="2">
        <f t="shared" si="1"/>
        <v>1199.9998800000001</v>
      </c>
    </row>
    <row r="78" spans="1:3" x14ac:dyDescent="0.25">
      <c r="A78">
        <v>64</v>
      </c>
      <c r="B78" s="2">
        <v>22.22222</v>
      </c>
      <c r="C78" s="2">
        <f t="shared" si="1"/>
        <v>1422.22208</v>
      </c>
    </row>
    <row r="79" spans="1:3" x14ac:dyDescent="0.25">
      <c r="A79">
        <v>47</v>
      </c>
      <c r="B79" s="2">
        <v>22.22222</v>
      </c>
      <c r="C79" s="2">
        <f t="shared" si="1"/>
        <v>1044.44434</v>
      </c>
    </row>
    <row r="80" spans="1:3" x14ac:dyDescent="0.25">
      <c r="A80">
        <v>56</v>
      </c>
      <c r="B80" s="2">
        <v>22.22222</v>
      </c>
      <c r="C80" s="2">
        <f t="shared" si="1"/>
        <v>1244.4443200000001</v>
      </c>
    </row>
    <row r="81" spans="1:3" x14ac:dyDescent="0.25">
      <c r="A81">
        <v>51</v>
      </c>
      <c r="B81" s="2">
        <v>22.22222</v>
      </c>
      <c r="C81" s="2">
        <f t="shared" si="1"/>
        <v>1133.33322</v>
      </c>
    </row>
    <row r="82" spans="1:3" x14ac:dyDescent="0.25">
      <c r="A82">
        <v>65</v>
      </c>
      <c r="B82" s="2">
        <v>22.22222</v>
      </c>
      <c r="C82" s="2">
        <f t="shared" si="1"/>
        <v>1444.4443000000001</v>
      </c>
    </row>
    <row r="83" spans="1:3" x14ac:dyDescent="0.25">
      <c r="A83">
        <v>28</v>
      </c>
      <c r="B83" s="2">
        <v>22.22222</v>
      </c>
      <c r="C83" s="2">
        <f t="shared" si="1"/>
        <v>622.22216000000003</v>
      </c>
    </row>
    <row r="84" spans="1:3" x14ac:dyDescent="0.25">
      <c r="A84">
        <v>59</v>
      </c>
      <c r="B84" s="2">
        <v>22.22222</v>
      </c>
      <c r="C84" s="2">
        <f t="shared" si="1"/>
        <v>1311.1109799999999</v>
      </c>
    </row>
    <row r="85" spans="1:3" x14ac:dyDescent="0.25">
      <c r="A85">
        <v>47</v>
      </c>
      <c r="B85" s="2">
        <v>22.22222</v>
      </c>
      <c r="C85" s="2">
        <f t="shared" si="1"/>
        <v>1044.44434</v>
      </c>
    </row>
    <row r="86" spans="1:3" x14ac:dyDescent="0.25">
      <c r="A86">
        <v>67</v>
      </c>
      <c r="B86" s="2">
        <v>22.22222</v>
      </c>
      <c r="C86" s="2">
        <f t="shared" si="1"/>
        <v>1488.8887400000001</v>
      </c>
    </row>
    <row r="87" spans="1:3" x14ac:dyDescent="0.25">
      <c r="A87">
        <v>48</v>
      </c>
      <c r="B87" s="2">
        <v>22.22222</v>
      </c>
      <c r="C87" s="2">
        <f t="shared" si="1"/>
        <v>1066.6665600000001</v>
      </c>
    </row>
    <row r="88" spans="1:3" x14ac:dyDescent="0.25">
      <c r="A88">
        <v>70</v>
      </c>
      <c r="B88" s="2">
        <v>22.22222</v>
      </c>
      <c r="C88" s="2">
        <f t="shared" si="1"/>
        <v>1555.5554</v>
      </c>
    </row>
    <row r="89" spans="1:3" x14ac:dyDescent="0.25">
      <c r="A89">
        <v>74</v>
      </c>
      <c r="B89" s="2">
        <v>22.22222</v>
      </c>
      <c r="C89" s="2">
        <f t="shared" si="1"/>
        <v>1644.4442799999999</v>
      </c>
    </row>
    <row r="90" spans="1:3" x14ac:dyDescent="0.25">
      <c r="A90">
        <v>51</v>
      </c>
      <c r="B90" s="2">
        <v>22.22222</v>
      </c>
      <c r="C90" s="2">
        <f t="shared" si="1"/>
        <v>1133.33322</v>
      </c>
    </row>
    <row r="91" spans="1:3" x14ac:dyDescent="0.25">
      <c r="A91">
        <v>52</v>
      </c>
      <c r="B91" s="2">
        <v>22.22222</v>
      </c>
      <c r="C91" s="2">
        <f t="shared" si="1"/>
        <v>1155.5554400000001</v>
      </c>
    </row>
    <row r="92" spans="1:3" x14ac:dyDescent="0.25">
      <c r="A92">
        <v>28</v>
      </c>
      <c r="B92" s="2">
        <v>22.22222</v>
      </c>
      <c r="C92" s="2">
        <f t="shared" si="1"/>
        <v>622.22216000000003</v>
      </c>
    </row>
    <row r="93" spans="1:3" x14ac:dyDescent="0.25">
      <c r="A93">
        <v>37</v>
      </c>
      <c r="B93" s="2">
        <v>22.22222</v>
      </c>
      <c r="C93" s="2">
        <f t="shared" si="1"/>
        <v>822.22213999999997</v>
      </c>
    </row>
    <row r="94" spans="1:3" x14ac:dyDescent="0.25">
      <c r="A94">
        <v>50</v>
      </c>
      <c r="B94" s="2">
        <v>22.22222</v>
      </c>
      <c r="C94" s="2">
        <f t="shared" si="1"/>
        <v>1111.1110000000001</v>
      </c>
    </row>
    <row r="95" spans="1:3" x14ac:dyDescent="0.25">
      <c r="A95">
        <v>79</v>
      </c>
      <c r="B95" s="2">
        <v>22.22222</v>
      </c>
      <c r="C95" s="2">
        <f t="shared" si="1"/>
        <v>1755.55538</v>
      </c>
    </row>
    <row r="96" spans="1:3" x14ac:dyDescent="0.25">
      <c r="A96">
        <v>65</v>
      </c>
      <c r="B96" s="2">
        <v>22.22222</v>
      </c>
      <c r="C96" s="2">
        <f t="shared" si="1"/>
        <v>1444.4443000000001</v>
      </c>
    </row>
    <row r="97" spans="1:3" x14ac:dyDescent="0.25">
      <c r="A97">
        <v>55</v>
      </c>
      <c r="B97" s="2">
        <v>22.22222</v>
      </c>
      <c r="C97" s="2">
        <f t="shared" si="1"/>
        <v>1222.2221</v>
      </c>
    </row>
    <row r="98" spans="1:3" x14ac:dyDescent="0.25">
      <c r="A98">
        <v>31</v>
      </c>
      <c r="B98" s="2">
        <v>22.22222</v>
      </c>
      <c r="C98" s="2">
        <f t="shared" si="1"/>
        <v>688.88882000000001</v>
      </c>
    </row>
    <row r="99" spans="1:3" x14ac:dyDescent="0.25">
      <c r="A99">
        <v>59</v>
      </c>
      <c r="B99" s="2">
        <v>22.22222</v>
      </c>
      <c r="C99" s="2">
        <f t="shared" si="1"/>
        <v>1311.1109799999999</v>
      </c>
    </row>
    <row r="100" spans="1:3" x14ac:dyDescent="0.25">
      <c r="A100">
        <v>50</v>
      </c>
      <c r="B100" s="2">
        <v>22.22222</v>
      </c>
      <c r="C100" s="2">
        <f t="shared" si="1"/>
        <v>1111.1110000000001</v>
      </c>
    </row>
    <row r="101" spans="1:3" x14ac:dyDescent="0.25">
      <c r="A101">
        <v>68</v>
      </c>
      <c r="B101" s="2">
        <v>22.22222</v>
      </c>
      <c r="C101" s="2">
        <f t="shared" si="1"/>
        <v>1511.11096</v>
      </c>
    </row>
    <row r="102" spans="1:3" x14ac:dyDescent="0.25">
      <c r="A102">
        <v>29</v>
      </c>
      <c r="B102" s="2">
        <v>22.22222</v>
      </c>
      <c r="C102" s="2">
        <f t="shared" si="1"/>
        <v>644.44438000000002</v>
      </c>
    </row>
    <row r="103" spans="1:3" x14ac:dyDescent="0.25">
      <c r="A103">
        <v>48</v>
      </c>
      <c r="B103" s="2">
        <v>22.22222</v>
      </c>
      <c r="C103" s="2">
        <f t="shared" si="1"/>
        <v>1066.6665600000001</v>
      </c>
    </row>
    <row r="104" spans="1:3" x14ac:dyDescent="0.25">
      <c r="A104">
        <v>51</v>
      </c>
      <c r="B104" s="2">
        <v>22.22222</v>
      </c>
      <c r="C104" s="2">
        <f t="shared" si="1"/>
        <v>1133.33322</v>
      </c>
    </row>
    <row r="105" spans="1:3" x14ac:dyDescent="0.25">
      <c r="A105">
        <v>59</v>
      </c>
      <c r="B105" s="2">
        <v>22.22222</v>
      </c>
      <c r="C105" s="2">
        <f t="shared" si="1"/>
        <v>1311.1109799999999</v>
      </c>
    </row>
    <row r="106" spans="1:3" x14ac:dyDescent="0.25">
      <c r="A106">
        <v>80</v>
      </c>
      <c r="B106" s="2">
        <v>22.22222</v>
      </c>
      <c r="C106" s="2">
        <f t="shared" si="1"/>
        <v>1777.7775999999999</v>
      </c>
    </row>
    <row r="107" spans="1:3" x14ac:dyDescent="0.25">
      <c r="A107">
        <v>56</v>
      </c>
      <c r="B107" s="2">
        <v>22.22222</v>
      </c>
      <c r="C107" s="2">
        <f t="shared" si="1"/>
        <v>1244.4443200000001</v>
      </c>
    </row>
    <row r="108" spans="1:3" x14ac:dyDescent="0.25">
      <c r="A108">
        <v>35</v>
      </c>
      <c r="B108" s="2">
        <v>22.22222</v>
      </c>
      <c r="C108" s="2">
        <f t="shared" si="1"/>
        <v>777.77769999999998</v>
      </c>
    </row>
    <row r="109" spans="1:3" x14ac:dyDescent="0.25">
      <c r="A109">
        <v>58</v>
      </c>
      <c r="B109" s="2">
        <v>22.22222</v>
      </c>
      <c r="C109" s="2">
        <f t="shared" si="1"/>
        <v>1288.88876</v>
      </c>
    </row>
    <row r="110" spans="1:3" x14ac:dyDescent="0.25">
      <c r="A110">
        <v>50</v>
      </c>
      <c r="B110" s="2">
        <v>22.22222</v>
      </c>
      <c r="C110" s="2">
        <f t="shared" si="1"/>
        <v>1111.1110000000001</v>
      </c>
    </row>
    <row r="111" spans="1:3" x14ac:dyDescent="0.25">
      <c r="A111">
        <v>43</v>
      </c>
      <c r="B111" s="2">
        <v>22.22222</v>
      </c>
      <c r="C111" s="2">
        <f t="shared" si="1"/>
        <v>955.55546000000004</v>
      </c>
    </row>
    <row r="112" spans="1:3" x14ac:dyDescent="0.25">
      <c r="A112">
        <v>36</v>
      </c>
      <c r="B112" s="2">
        <v>22.22222</v>
      </c>
      <c r="C112" s="2">
        <f t="shared" si="1"/>
        <v>799.99991999999997</v>
      </c>
    </row>
    <row r="113" spans="1:3" x14ac:dyDescent="0.25">
      <c r="A113">
        <v>46</v>
      </c>
      <c r="B113" s="2">
        <v>22.22222</v>
      </c>
      <c r="C113" s="2">
        <f t="shared" si="1"/>
        <v>1022.22212</v>
      </c>
    </row>
    <row r="114" spans="1:3" x14ac:dyDescent="0.25">
      <c r="A114">
        <v>60</v>
      </c>
      <c r="B114" s="2">
        <v>22.22222</v>
      </c>
      <c r="C114" s="2">
        <f t="shared" si="1"/>
        <v>1333.3332</v>
      </c>
    </row>
    <row r="115" spans="1:3" x14ac:dyDescent="0.25">
      <c r="A115">
        <v>46</v>
      </c>
      <c r="B115" s="2">
        <v>22.22222</v>
      </c>
      <c r="C115" s="2">
        <f t="shared" si="1"/>
        <v>1022.22212</v>
      </c>
    </row>
    <row r="116" spans="1:3" x14ac:dyDescent="0.25">
      <c r="A116">
        <v>52</v>
      </c>
      <c r="B116" s="2">
        <v>22.22222</v>
      </c>
      <c r="C116" s="2">
        <f t="shared" si="1"/>
        <v>1155.5554400000001</v>
      </c>
    </row>
    <row r="117" spans="1:3" x14ac:dyDescent="0.25">
      <c r="A117">
        <v>64</v>
      </c>
      <c r="B117" s="2">
        <v>22.22222</v>
      </c>
      <c r="C117" s="2">
        <f t="shared" si="1"/>
        <v>1422.22208</v>
      </c>
    </row>
    <row r="118" spans="1:3" x14ac:dyDescent="0.25">
      <c r="A118">
        <v>75</v>
      </c>
      <c r="B118" s="2">
        <v>22.22222</v>
      </c>
      <c r="C118" s="2">
        <f t="shared" si="1"/>
        <v>1666.6665</v>
      </c>
    </row>
    <row r="119" spans="1:3" x14ac:dyDescent="0.25">
      <c r="A119">
        <v>51</v>
      </c>
      <c r="B119" s="2">
        <v>22.22222</v>
      </c>
      <c r="C119" s="2">
        <f t="shared" si="1"/>
        <v>1133.33322</v>
      </c>
    </row>
    <row r="120" spans="1:3" x14ac:dyDescent="0.25">
      <c r="A120">
        <v>55</v>
      </c>
      <c r="B120" s="2">
        <v>22.22222</v>
      </c>
      <c r="C120" s="2">
        <f t="shared" si="1"/>
        <v>1222.2221</v>
      </c>
    </row>
    <row r="121" spans="1:3" x14ac:dyDescent="0.25">
      <c r="A121">
        <v>33</v>
      </c>
      <c r="B121" s="2">
        <v>22.22222</v>
      </c>
      <c r="C121" s="2">
        <f t="shared" si="1"/>
        <v>733.33326</v>
      </c>
    </row>
    <row r="122" spans="1:3" x14ac:dyDescent="0.25">
      <c r="A122">
        <v>73</v>
      </c>
      <c r="B122" s="2">
        <v>22.22222</v>
      </c>
      <c r="C122" s="2">
        <f t="shared" si="1"/>
        <v>1622.2220600000001</v>
      </c>
    </row>
    <row r="123" spans="1:3" x14ac:dyDescent="0.25">
      <c r="A123">
        <v>50</v>
      </c>
      <c r="B123" s="2">
        <v>22.22222</v>
      </c>
      <c r="C123" s="2">
        <f t="shared" si="1"/>
        <v>1111.1110000000001</v>
      </c>
    </row>
    <row r="124" spans="1:3" x14ac:dyDescent="0.25">
      <c r="A124">
        <v>46</v>
      </c>
      <c r="B124" s="2">
        <v>22.22222</v>
      </c>
      <c r="C124" s="2">
        <f t="shared" si="1"/>
        <v>1022.22212</v>
      </c>
    </row>
    <row r="125" spans="1:3" x14ac:dyDescent="0.25">
      <c r="A125">
        <v>48</v>
      </c>
      <c r="B125" s="2">
        <v>22.22222</v>
      </c>
      <c r="C125" s="2">
        <f t="shared" si="1"/>
        <v>1066.6665600000001</v>
      </c>
    </row>
    <row r="126" spans="1:3" x14ac:dyDescent="0.25">
      <c r="A126">
        <v>61</v>
      </c>
      <c r="B126" s="2">
        <v>22.22222</v>
      </c>
      <c r="C126" s="2">
        <f t="shared" si="1"/>
        <v>1355.5554199999999</v>
      </c>
    </row>
    <row r="127" spans="1:3" x14ac:dyDescent="0.25">
      <c r="A127">
        <v>61</v>
      </c>
      <c r="B127" s="2">
        <v>22.22222</v>
      </c>
      <c r="C127" s="2">
        <f t="shared" si="1"/>
        <v>1355.5554199999999</v>
      </c>
    </row>
    <row r="128" spans="1:3" x14ac:dyDescent="0.25">
      <c r="A128">
        <v>50</v>
      </c>
      <c r="B128" s="2">
        <v>22.22222</v>
      </c>
      <c r="C128" s="2">
        <f t="shared" si="1"/>
        <v>1111.1110000000001</v>
      </c>
    </row>
    <row r="129" spans="1:3" x14ac:dyDescent="0.25">
      <c r="A129">
        <v>30</v>
      </c>
      <c r="B129" s="2">
        <v>22.22222</v>
      </c>
      <c r="C129" s="2">
        <f t="shared" si="1"/>
        <v>666.66660000000002</v>
      </c>
    </row>
    <row r="130" spans="1:3" x14ac:dyDescent="0.25">
      <c r="A130">
        <v>42</v>
      </c>
      <c r="B130" s="2">
        <v>22.22222</v>
      </c>
      <c r="C130" s="2">
        <f t="shared" si="1"/>
        <v>933.33324000000005</v>
      </c>
    </row>
    <row r="131" spans="1:3" x14ac:dyDescent="0.25">
      <c r="A131">
        <v>60</v>
      </c>
      <c r="B131" s="2">
        <v>22.22222</v>
      </c>
      <c r="C131" s="2">
        <f t="shared" si="1"/>
        <v>1333.3332</v>
      </c>
    </row>
    <row r="132" spans="1:3" x14ac:dyDescent="0.25">
      <c r="A132">
        <v>59</v>
      </c>
      <c r="B132" s="2">
        <v>22.22222</v>
      </c>
      <c r="C132" s="2">
        <f t="shared" si="1"/>
        <v>1311.1109799999999</v>
      </c>
    </row>
    <row r="133" spans="1:3" x14ac:dyDescent="0.25">
      <c r="A133">
        <v>62</v>
      </c>
      <c r="B133" s="2">
        <v>22.22222</v>
      </c>
      <c r="C133" s="2">
        <f t="shared" ref="C133:C196" si="2">A133*B133</f>
        <v>1377.77764</v>
      </c>
    </row>
    <row r="134" spans="1:3" x14ac:dyDescent="0.25">
      <c r="A134">
        <v>70</v>
      </c>
      <c r="B134" s="2">
        <v>22.22222</v>
      </c>
      <c r="C134" s="2">
        <f t="shared" si="2"/>
        <v>1555.5554</v>
      </c>
    </row>
    <row r="135" spans="1:3" x14ac:dyDescent="0.25">
      <c r="A135">
        <v>56</v>
      </c>
      <c r="B135" s="2">
        <v>22.22222</v>
      </c>
      <c r="C135" s="2">
        <f t="shared" si="2"/>
        <v>1244.4443200000001</v>
      </c>
    </row>
    <row r="136" spans="1:3" x14ac:dyDescent="0.25">
      <c r="A136">
        <v>62</v>
      </c>
      <c r="B136" s="2">
        <v>22.22222</v>
      </c>
      <c r="C136" s="2">
        <f t="shared" si="2"/>
        <v>1377.77764</v>
      </c>
    </row>
    <row r="137" spans="1:3" x14ac:dyDescent="0.25">
      <c r="A137">
        <v>60</v>
      </c>
      <c r="B137" s="2">
        <v>22.22222</v>
      </c>
      <c r="C137" s="2">
        <f t="shared" si="2"/>
        <v>1333.3332</v>
      </c>
    </row>
    <row r="138" spans="1:3" x14ac:dyDescent="0.25">
      <c r="A138">
        <v>54</v>
      </c>
      <c r="B138" s="2">
        <v>22.22222</v>
      </c>
      <c r="C138" s="2">
        <f t="shared" si="2"/>
        <v>1199.9998800000001</v>
      </c>
    </row>
    <row r="139" spans="1:3" x14ac:dyDescent="0.25">
      <c r="A139">
        <v>72</v>
      </c>
      <c r="B139" s="2">
        <v>22.22222</v>
      </c>
      <c r="C139" s="2">
        <f t="shared" si="2"/>
        <v>1599.9998399999999</v>
      </c>
    </row>
    <row r="140" spans="1:3" x14ac:dyDescent="0.25">
      <c r="A140">
        <v>65</v>
      </c>
      <c r="B140" s="2">
        <v>22.22222</v>
      </c>
      <c r="C140" s="2">
        <f t="shared" si="2"/>
        <v>1444.4443000000001</v>
      </c>
    </row>
    <row r="141" spans="1:3" x14ac:dyDescent="0.25">
      <c r="A141">
        <v>53</v>
      </c>
      <c r="B141" s="2">
        <v>22.22222</v>
      </c>
      <c r="C141" s="2">
        <f t="shared" si="2"/>
        <v>1177.77766</v>
      </c>
    </row>
    <row r="142" spans="1:3" x14ac:dyDescent="0.25">
      <c r="A142">
        <v>55</v>
      </c>
      <c r="B142" s="2">
        <v>22.22222</v>
      </c>
      <c r="C142" s="2">
        <f t="shared" si="2"/>
        <v>1222.2221</v>
      </c>
    </row>
    <row r="143" spans="1:3" x14ac:dyDescent="0.25">
      <c r="A143">
        <v>51</v>
      </c>
      <c r="B143" s="2">
        <v>22.22222</v>
      </c>
      <c r="C143" s="2">
        <f t="shared" si="2"/>
        <v>1133.33322</v>
      </c>
    </row>
    <row r="144" spans="1:3" x14ac:dyDescent="0.25">
      <c r="A144">
        <v>57</v>
      </c>
      <c r="B144" s="2">
        <v>22.22222</v>
      </c>
      <c r="C144" s="2">
        <f t="shared" si="2"/>
        <v>1266.6665399999999</v>
      </c>
    </row>
    <row r="145" spans="1:3" x14ac:dyDescent="0.25">
      <c r="A145">
        <v>28</v>
      </c>
      <c r="B145" s="2">
        <v>22.22222</v>
      </c>
      <c r="C145" s="2">
        <f t="shared" si="2"/>
        <v>622.22216000000003</v>
      </c>
    </row>
    <row r="146" spans="1:3" x14ac:dyDescent="0.25">
      <c r="A146">
        <v>28</v>
      </c>
      <c r="B146" s="2">
        <v>22.22222</v>
      </c>
      <c r="C146" s="2">
        <f t="shared" si="2"/>
        <v>622.22216000000003</v>
      </c>
    </row>
    <row r="147" spans="1:3" x14ac:dyDescent="0.25">
      <c r="A147">
        <v>30</v>
      </c>
      <c r="B147" s="2">
        <v>22.22222</v>
      </c>
      <c r="C147" s="2">
        <f t="shared" si="2"/>
        <v>666.66660000000002</v>
      </c>
    </row>
    <row r="148" spans="1:3" x14ac:dyDescent="0.25">
      <c r="A148">
        <v>54</v>
      </c>
      <c r="B148" s="2">
        <v>22.22222</v>
      </c>
      <c r="C148" s="2">
        <f t="shared" si="2"/>
        <v>1199.9998800000001</v>
      </c>
    </row>
    <row r="149" spans="1:3" x14ac:dyDescent="0.25">
      <c r="A149">
        <v>70</v>
      </c>
      <c r="B149" s="2">
        <v>22.22222</v>
      </c>
      <c r="C149" s="2">
        <f t="shared" si="2"/>
        <v>1555.5554</v>
      </c>
    </row>
    <row r="150" spans="1:3" x14ac:dyDescent="0.25">
      <c r="A150">
        <v>28</v>
      </c>
      <c r="B150" s="2">
        <v>22.22222</v>
      </c>
      <c r="C150" s="2">
        <f t="shared" si="2"/>
        <v>622.22216000000003</v>
      </c>
    </row>
    <row r="151" spans="1:3" x14ac:dyDescent="0.25">
      <c r="A151">
        <v>58</v>
      </c>
      <c r="B151" s="2">
        <v>22.22222</v>
      </c>
      <c r="C151" s="2">
        <f t="shared" si="2"/>
        <v>1288.88876</v>
      </c>
    </row>
    <row r="152" spans="1:3" x14ac:dyDescent="0.25">
      <c r="A152">
        <v>50</v>
      </c>
      <c r="B152" s="2">
        <v>22.22222</v>
      </c>
      <c r="C152" s="2">
        <f t="shared" si="2"/>
        <v>1111.1110000000001</v>
      </c>
    </row>
    <row r="153" spans="1:3" x14ac:dyDescent="0.25">
      <c r="A153">
        <v>46</v>
      </c>
      <c r="B153" s="2">
        <v>22.22222</v>
      </c>
      <c r="C153" s="2">
        <f t="shared" si="2"/>
        <v>1022.22212</v>
      </c>
    </row>
    <row r="154" spans="1:3" x14ac:dyDescent="0.25">
      <c r="A154">
        <v>65</v>
      </c>
      <c r="B154" s="2">
        <v>22.22222</v>
      </c>
      <c r="C154" s="2">
        <f t="shared" si="2"/>
        <v>1444.4443000000001</v>
      </c>
    </row>
    <row r="155" spans="1:3" x14ac:dyDescent="0.25">
      <c r="A155">
        <v>38</v>
      </c>
      <c r="B155" s="2">
        <v>22.22222</v>
      </c>
      <c r="C155" s="2">
        <f t="shared" si="2"/>
        <v>844.44435999999996</v>
      </c>
    </row>
    <row r="156" spans="1:3" x14ac:dyDescent="0.25">
      <c r="A156">
        <v>65</v>
      </c>
      <c r="B156" s="2">
        <v>22.22222</v>
      </c>
      <c r="C156" s="2">
        <f t="shared" si="2"/>
        <v>1444.4443000000001</v>
      </c>
    </row>
    <row r="157" spans="1:3" x14ac:dyDescent="0.25">
      <c r="A157">
        <v>65</v>
      </c>
      <c r="B157" s="2">
        <v>22.22222</v>
      </c>
      <c r="C157" s="2">
        <f t="shared" si="2"/>
        <v>1444.4443000000001</v>
      </c>
    </row>
    <row r="158" spans="1:3" x14ac:dyDescent="0.25">
      <c r="A158">
        <v>50</v>
      </c>
      <c r="B158" s="2">
        <v>22.22222</v>
      </c>
      <c r="C158" s="2">
        <f t="shared" si="2"/>
        <v>1111.1110000000001</v>
      </c>
    </row>
    <row r="159" spans="1:3" x14ac:dyDescent="0.25">
      <c r="A159">
        <v>32</v>
      </c>
      <c r="B159" s="2">
        <v>22.22222</v>
      </c>
      <c r="C159" s="2">
        <f t="shared" si="2"/>
        <v>711.11104</v>
      </c>
    </row>
    <row r="160" spans="1:3" x14ac:dyDescent="0.25">
      <c r="A160">
        <v>98</v>
      </c>
      <c r="B160" s="2">
        <v>22.22222</v>
      </c>
      <c r="C160" s="2">
        <f t="shared" si="2"/>
        <v>2177.77756</v>
      </c>
    </row>
    <row r="161" spans="1:3" x14ac:dyDescent="0.25">
      <c r="A161">
        <v>56</v>
      </c>
      <c r="B161" s="2">
        <v>22.22222</v>
      </c>
      <c r="C161" s="2">
        <f t="shared" si="2"/>
        <v>1244.4443200000001</v>
      </c>
    </row>
    <row r="162" spans="1:3" x14ac:dyDescent="0.25">
      <c r="A162">
        <v>70</v>
      </c>
      <c r="B162" s="2">
        <v>22.22222</v>
      </c>
      <c r="C162" s="2">
        <f t="shared" si="2"/>
        <v>1555.5554</v>
      </c>
    </row>
    <row r="163" spans="1:3" x14ac:dyDescent="0.25">
      <c r="A163">
        <v>56</v>
      </c>
      <c r="B163" s="2">
        <v>22.22222</v>
      </c>
      <c r="C163" s="2">
        <f t="shared" si="2"/>
        <v>1244.4443200000001</v>
      </c>
    </row>
    <row r="164" spans="1:3" x14ac:dyDescent="0.25">
      <c r="A164">
        <v>80</v>
      </c>
      <c r="B164" s="2">
        <v>22.22222</v>
      </c>
      <c r="C164" s="2">
        <f t="shared" si="2"/>
        <v>1777.7775999999999</v>
      </c>
    </row>
    <row r="165" spans="1:3" x14ac:dyDescent="0.25">
      <c r="A165">
        <v>57</v>
      </c>
      <c r="B165" s="2">
        <v>22.22222</v>
      </c>
      <c r="C165" s="2">
        <f t="shared" si="2"/>
        <v>1266.6665399999999</v>
      </c>
    </row>
    <row r="166" spans="1:3" x14ac:dyDescent="0.25">
      <c r="A166">
        <v>81</v>
      </c>
      <c r="B166" s="2">
        <v>22.22222</v>
      </c>
      <c r="C166" s="2">
        <f t="shared" si="2"/>
        <v>1799.99982</v>
      </c>
    </row>
    <row r="167" spans="1:3" x14ac:dyDescent="0.25">
      <c r="A167">
        <v>42</v>
      </c>
      <c r="B167" s="2">
        <v>22.22222</v>
      </c>
      <c r="C167" s="2">
        <f t="shared" si="2"/>
        <v>933.33324000000005</v>
      </c>
    </row>
    <row r="168" spans="1:3" x14ac:dyDescent="0.25">
      <c r="A168">
        <v>69</v>
      </c>
      <c r="B168" s="2">
        <v>22.22222</v>
      </c>
      <c r="C168" s="2">
        <f t="shared" si="2"/>
        <v>1533.3331800000001</v>
      </c>
    </row>
    <row r="169" spans="1:3" x14ac:dyDescent="0.25">
      <c r="A169">
        <v>47</v>
      </c>
      <c r="B169" s="2">
        <v>22.22222</v>
      </c>
      <c r="C169" s="2">
        <f t="shared" si="2"/>
        <v>1044.44434</v>
      </c>
    </row>
    <row r="170" spans="1:3" x14ac:dyDescent="0.25">
      <c r="A170">
        <v>30</v>
      </c>
      <c r="B170" s="2">
        <v>22.22222</v>
      </c>
      <c r="C170" s="2">
        <f t="shared" si="2"/>
        <v>666.66660000000002</v>
      </c>
    </row>
    <row r="171" spans="1:3" x14ac:dyDescent="0.25">
      <c r="A171">
        <v>69</v>
      </c>
      <c r="B171" s="2">
        <v>22.22222</v>
      </c>
      <c r="C171" s="2">
        <f t="shared" si="2"/>
        <v>1533.3331800000001</v>
      </c>
    </row>
    <row r="172" spans="1:3" x14ac:dyDescent="0.25">
      <c r="A172">
        <v>59</v>
      </c>
      <c r="B172" s="2">
        <v>22.22222</v>
      </c>
      <c r="C172" s="2">
        <f t="shared" si="2"/>
        <v>1311.1109799999999</v>
      </c>
    </row>
    <row r="173" spans="1:3" x14ac:dyDescent="0.25">
      <c r="A173">
        <v>97</v>
      </c>
      <c r="B173" s="2">
        <v>22.22222</v>
      </c>
      <c r="C173" s="2">
        <f t="shared" si="2"/>
        <v>2155.5553399999999</v>
      </c>
    </row>
    <row r="174" spans="1:3" x14ac:dyDescent="0.25">
      <c r="A174">
        <v>77</v>
      </c>
      <c r="B174" s="2">
        <v>22.22222</v>
      </c>
      <c r="C174" s="2">
        <f t="shared" si="2"/>
        <v>1711.11094</v>
      </c>
    </row>
    <row r="175" spans="1:3" x14ac:dyDescent="0.25">
      <c r="A175">
        <v>50</v>
      </c>
      <c r="B175" s="2">
        <v>22.22222</v>
      </c>
      <c r="C175" s="2">
        <f t="shared" si="2"/>
        <v>1111.1110000000001</v>
      </c>
    </row>
    <row r="176" spans="1:3" x14ac:dyDescent="0.25">
      <c r="A176">
        <v>53</v>
      </c>
      <c r="B176" s="2">
        <v>22.22222</v>
      </c>
      <c r="C176" s="2">
        <f t="shared" si="2"/>
        <v>1177.77766</v>
      </c>
    </row>
    <row r="177" spans="1:3" x14ac:dyDescent="0.25">
      <c r="A177">
        <v>41</v>
      </c>
      <c r="B177" s="2">
        <v>22.22222</v>
      </c>
      <c r="C177" s="2">
        <f t="shared" si="2"/>
        <v>911.11102000000005</v>
      </c>
    </row>
    <row r="178" spans="1:3" x14ac:dyDescent="0.25">
      <c r="A178">
        <v>55</v>
      </c>
      <c r="B178" s="2">
        <v>22.22222</v>
      </c>
      <c r="C178" s="2">
        <f t="shared" si="2"/>
        <v>1222.2221</v>
      </c>
    </row>
    <row r="179" spans="1:3" x14ac:dyDescent="0.25">
      <c r="A179">
        <v>101</v>
      </c>
      <c r="B179" s="2">
        <v>22.22222</v>
      </c>
      <c r="C179" s="2">
        <f t="shared" si="2"/>
        <v>2244.4442199999999</v>
      </c>
    </row>
    <row r="180" spans="1:3" x14ac:dyDescent="0.25">
      <c r="A180">
        <v>55</v>
      </c>
      <c r="B180" s="2">
        <v>22.22222</v>
      </c>
      <c r="C180" s="2">
        <f t="shared" si="2"/>
        <v>1222.2221</v>
      </c>
    </row>
    <row r="181" spans="1:3" x14ac:dyDescent="0.25">
      <c r="A181">
        <v>70</v>
      </c>
      <c r="B181" s="2">
        <v>22.22222</v>
      </c>
      <c r="C181" s="2">
        <f t="shared" si="2"/>
        <v>1555.5554</v>
      </c>
    </row>
    <row r="182" spans="1:3" x14ac:dyDescent="0.25">
      <c r="A182">
        <v>62</v>
      </c>
      <c r="B182" s="2">
        <v>22.22222</v>
      </c>
      <c r="C182" s="2">
        <f t="shared" si="2"/>
        <v>1377.77764</v>
      </c>
    </row>
    <row r="183" spans="1:3" x14ac:dyDescent="0.25">
      <c r="A183">
        <v>57</v>
      </c>
      <c r="B183" s="2">
        <v>22.22222</v>
      </c>
      <c r="C183" s="2">
        <f t="shared" si="2"/>
        <v>1266.6665399999999</v>
      </c>
    </row>
    <row r="184" spans="1:3" x14ac:dyDescent="0.25">
      <c r="A184">
        <v>67</v>
      </c>
      <c r="B184" s="2">
        <v>22.22222</v>
      </c>
      <c r="C184" s="2">
        <f t="shared" si="2"/>
        <v>1488.8887400000001</v>
      </c>
    </row>
    <row r="185" spans="1:3" x14ac:dyDescent="0.25">
      <c r="A185">
        <v>77</v>
      </c>
      <c r="B185" s="2">
        <v>22.22222</v>
      </c>
      <c r="C185" s="2">
        <f t="shared" si="2"/>
        <v>1711.11094</v>
      </c>
    </row>
    <row r="186" spans="1:3" x14ac:dyDescent="0.25">
      <c r="A186">
        <v>60</v>
      </c>
      <c r="B186" s="2">
        <v>22.22222</v>
      </c>
      <c r="C186" s="2">
        <f t="shared" si="2"/>
        <v>1333.3332</v>
      </c>
    </row>
    <row r="187" spans="1:3" x14ac:dyDescent="0.25">
      <c r="A187">
        <v>66</v>
      </c>
      <c r="B187" s="2">
        <v>22.22222</v>
      </c>
      <c r="C187" s="2">
        <f t="shared" si="2"/>
        <v>1466.66652</v>
      </c>
    </row>
    <row r="188" spans="1:3" x14ac:dyDescent="0.25">
      <c r="A188">
        <v>52</v>
      </c>
      <c r="B188" s="2">
        <v>22.22222</v>
      </c>
      <c r="C188" s="2">
        <f t="shared" si="2"/>
        <v>1155.5554400000001</v>
      </c>
    </row>
    <row r="189" spans="1:3" x14ac:dyDescent="0.25">
      <c r="A189">
        <v>69</v>
      </c>
      <c r="B189" s="2">
        <v>22.22222</v>
      </c>
      <c r="C189" s="2">
        <f t="shared" si="2"/>
        <v>1533.3331800000001</v>
      </c>
    </row>
    <row r="190" spans="1:3" x14ac:dyDescent="0.25">
      <c r="A190">
        <v>65</v>
      </c>
      <c r="B190" s="2">
        <v>22.22222</v>
      </c>
      <c r="C190" s="2">
        <f t="shared" si="2"/>
        <v>1444.4443000000001</v>
      </c>
    </row>
    <row r="191" spans="1:3" x14ac:dyDescent="0.25">
      <c r="A191">
        <v>59</v>
      </c>
      <c r="B191" s="2">
        <v>22.22222</v>
      </c>
      <c r="C191" s="2">
        <f t="shared" si="2"/>
        <v>1311.1109799999999</v>
      </c>
    </row>
    <row r="192" spans="1:3" x14ac:dyDescent="0.25">
      <c r="A192">
        <v>63</v>
      </c>
      <c r="B192" s="2">
        <v>22.22222</v>
      </c>
      <c r="C192" s="2">
        <f t="shared" si="2"/>
        <v>1399.9998599999999</v>
      </c>
    </row>
    <row r="193" spans="1:3" x14ac:dyDescent="0.25">
      <c r="A193">
        <v>66</v>
      </c>
      <c r="B193" s="2">
        <v>22.22222</v>
      </c>
      <c r="C193" s="2">
        <f t="shared" si="2"/>
        <v>1466.66652</v>
      </c>
    </row>
    <row r="194" spans="1:3" x14ac:dyDescent="0.25">
      <c r="A194">
        <v>61</v>
      </c>
      <c r="B194" s="2">
        <v>22.22222</v>
      </c>
      <c r="C194" s="2">
        <f t="shared" si="2"/>
        <v>1355.5554199999999</v>
      </c>
    </row>
    <row r="195" spans="1:3" x14ac:dyDescent="0.25">
      <c r="A195">
        <v>60</v>
      </c>
      <c r="B195" s="2">
        <v>22.22222</v>
      </c>
      <c r="C195" s="2">
        <f t="shared" si="2"/>
        <v>1333.3332</v>
      </c>
    </row>
    <row r="196" spans="1:3" x14ac:dyDescent="0.25">
      <c r="A196">
        <v>61</v>
      </c>
      <c r="B196" s="2">
        <v>22.22222</v>
      </c>
      <c r="C196" s="2">
        <f t="shared" si="2"/>
        <v>1355.5554199999999</v>
      </c>
    </row>
    <row r="197" spans="1:3" x14ac:dyDescent="0.25">
      <c r="A197">
        <v>56</v>
      </c>
      <c r="B197" s="2">
        <v>22.22222</v>
      </c>
      <c r="C197" s="2">
        <f t="shared" ref="C197:C260" si="3">A197*B197</f>
        <v>1244.4443200000001</v>
      </c>
    </row>
    <row r="198" spans="1:3" x14ac:dyDescent="0.25">
      <c r="A198">
        <v>60</v>
      </c>
      <c r="B198" s="2">
        <v>22.22222</v>
      </c>
      <c r="C198" s="2">
        <f t="shared" si="3"/>
        <v>1333.3332</v>
      </c>
    </row>
    <row r="199" spans="1:3" x14ac:dyDescent="0.25">
      <c r="A199">
        <v>37</v>
      </c>
      <c r="B199" s="2">
        <v>22.22222</v>
      </c>
      <c r="C199" s="2">
        <f t="shared" si="3"/>
        <v>822.22213999999997</v>
      </c>
    </row>
    <row r="200" spans="1:3" x14ac:dyDescent="0.25">
      <c r="A200">
        <v>44</v>
      </c>
      <c r="B200" s="2">
        <v>22.22222</v>
      </c>
      <c r="C200" s="2">
        <f t="shared" si="3"/>
        <v>977.77768000000003</v>
      </c>
    </row>
    <row r="201" spans="1:3" x14ac:dyDescent="0.25">
      <c r="A201">
        <v>56</v>
      </c>
      <c r="B201" s="2">
        <v>22.22222</v>
      </c>
      <c r="C201" s="2">
        <f t="shared" si="3"/>
        <v>1244.4443200000001</v>
      </c>
    </row>
    <row r="202" spans="1:3" x14ac:dyDescent="0.25">
      <c r="A202">
        <v>47</v>
      </c>
      <c r="B202" s="2">
        <v>22.22222</v>
      </c>
      <c r="C202" s="2">
        <f t="shared" si="3"/>
        <v>1044.44434</v>
      </c>
    </row>
    <row r="203" spans="1:3" x14ac:dyDescent="0.25">
      <c r="A203">
        <v>73</v>
      </c>
      <c r="B203" s="2">
        <v>22.22222</v>
      </c>
      <c r="C203" s="2">
        <f t="shared" si="3"/>
        <v>1622.2220600000001</v>
      </c>
    </row>
    <row r="204" spans="1:3" x14ac:dyDescent="0.25">
      <c r="A204">
        <v>50</v>
      </c>
      <c r="B204" s="2">
        <v>22.22222</v>
      </c>
      <c r="C204" s="2">
        <f t="shared" si="3"/>
        <v>1111.1110000000001</v>
      </c>
    </row>
    <row r="205" spans="1:3" x14ac:dyDescent="0.25">
      <c r="A205">
        <v>70</v>
      </c>
      <c r="B205" s="2">
        <v>22.22222</v>
      </c>
      <c r="C205" s="2">
        <f t="shared" si="3"/>
        <v>1555.5554</v>
      </c>
    </row>
    <row r="206" spans="1:3" x14ac:dyDescent="0.25">
      <c r="A206">
        <v>44</v>
      </c>
      <c r="B206" s="2">
        <v>22.22222</v>
      </c>
      <c r="C206" s="2">
        <f t="shared" si="3"/>
        <v>977.77768000000003</v>
      </c>
    </row>
    <row r="207" spans="1:3" x14ac:dyDescent="0.25">
      <c r="A207">
        <v>75</v>
      </c>
      <c r="B207" s="2">
        <v>22.22222</v>
      </c>
      <c r="C207" s="2">
        <f t="shared" si="3"/>
        <v>1666.6665</v>
      </c>
    </row>
    <row r="208" spans="1:3" x14ac:dyDescent="0.25">
      <c r="A208">
        <v>65</v>
      </c>
      <c r="B208" s="2">
        <v>22.22222</v>
      </c>
      <c r="C208" s="2">
        <f t="shared" si="3"/>
        <v>1444.4443000000001</v>
      </c>
    </row>
    <row r="209" spans="1:3" x14ac:dyDescent="0.25">
      <c r="A209">
        <v>65</v>
      </c>
      <c r="B209" s="2">
        <v>22.22222</v>
      </c>
      <c r="C209" s="2">
        <f t="shared" si="3"/>
        <v>1444.4443000000001</v>
      </c>
    </row>
    <row r="210" spans="1:3" x14ac:dyDescent="0.25">
      <c r="A210">
        <v>75</v>
      </c>
      <c r="B210" s="2">
        <v>22.22222</v>
      </c>
      <c r="C210" s="2">
        <f t="shared" si="3"/>
        <v>1666.6665</v>
      </c>
    </row>
    <row r="211" spans="1:3" x14ac:dyDescent="0.25">
      <c r="A211">
        <v>55</v>
      </c>
      <c r="B211" s="2">
        <v>22.22222</v>
      </c>
      <c r="C211" s="2">
        <f t="shared" si="3"/>
        <v>1222.2221</v>
      </c>
    </row>
    <row r="212" spans="1:3" x14ac:dyDescent="0.25">
      <c r="A212">
        <v>34</v>
      </c>
      <c r="B212" s="2">
        <v>22.22222</v>
      </c>
      <c r="C212" s="2">
        <f t="shared" si="3"/>
        <v>755.55547999999999</v>
      </c>
    </row>
    <row r="213" spans="1:3" x14ac:dyDescent="0.25">
      <c r="A213">
        <v>26</v>
      </c>
      <c r="B213" s="2">
        <v>22.22222</v>
      </c>
      <c r="C213" s="2">
        <f t="shared" si="3"/>
        <v>577.77772000000004</v>
      </c>
    </row>
    <row r="214" spans="1:3" x14ac:dyDescent="0.25">
      <c r="A214">
        <v>78</v>
      </c>
      <c r="B214" s="2">
        <v>22.22222</v>
      </c>
      <c r="C214" s="2">
        <f t="shared" si="3"/>
        <v>1733.3331599999999</v>
      </c>
    </row>
    <row r="215" spans="1:3" x14ac:dyDescent="0.25">
      <c r="A215">
        <v>64</v>
      </c>
      <c r="B215" s="2">
        <v>22.22222</v>
      </c>
      <c r="C215" s="2">
        <f t="shared" si="3"/>
        <v>1422.22208</v>
      </c>
    </row>
    <row r="216" spans="1:3" x14ac:dyDescent="0.25">
      <c r="A216">
        <v>77</v>
      </c>
      <c r="B216" s="2">
        <v>22.22222</v>
      </c>
      <c r="C216" s="2">
        <f t="shared" si="3"/>
        <v>1711.11094</v>
      </c>
    </row>
    <row r="217" spans="1:3" x14ac:dyDescent="0.25">
      <c r="A217">
        <v>67</v>
      </c>
      <c r="B217" s="2">
        <v>22.22222</v>
      </c>
      <c r="C217" s="2">
        <f t="shared" si="3"/>
        <v>1488.8887400000001</v>
      </c>
    </row>
    <row r="218" spans="1:3" x14ac:dyDescent="0.25">
      <c r="A218">
        <v>66</v>
      </c>
      <c r="B218" s="2">
        <v>22.22222</v>
      </c>
      <c r="C218" s="2">
        <f t="shared" si="3"/>
        <v>1466.66652</v>
      </c>
    </row>
    <row r="219" spans="1:3" x14ac:dyDescent="0.25">
      <c r="A219">
        <v>53</v>
      </c>
      <c r="B219" s="2">
        <v>22.22222</v>
      </c>
      <c r="C219" s="2">
        <f t="shared" si="3"/>
        <v>1177.77766</v>
      </c>
    </row>
    <row r="220" spans="1:3" x14ac:dyDescent="0.25">
      <c r="A220">
        <v>66</v>
      </c>
      <c r="B220" s="2">
        <v>22.22222</v>
      </c>
      <c r="C220" s="2">
        <f t="shared" si="3"/>
        <v>1466.66652</v>
      </c>
    </row>
    <row r="221" spans="1:3" x14ac:dyDescent="0.25">
      <c r="A221">
        <v>63</v>
      </c>
      <c r="B221" s="2">
        <v>22.22222</v>
      </c>
      <c r="C221" s="2">
        <f t="shared" si="3"/>
        <v>1399.9998599999999</v>
      </c>
    </row>
    <row r="222" spans="1:3" x14ac:dyDescent="0.25">
      <c r="A222">
        <v>56</v>
      </c>
      <c r="B222" s="2">
        <v>22.22222</v>
      </c>
      <c r="C222" s="2">
        <f t="shared" si="3"/>
        <v>1244.4443200000001</v>
      </c>
    </row>
    <row r="223" spans="1:3" x14ac:dyDescent="0.25">
      <c r="A223">
        <v>31</v>
      </c>
      <c r="B223" s="2">
        <v>22.22222</v>
      </c>
      <c r="C223" s="2">
        <f t="shared" si="3"/>
        <v>688.88882000000001</v>
      </c>
    </row>
    <row r="224" spans="1:3" x14ac:dyDescent="0.25">
      <c r="A224">
        <v>34</v>
      </c>
      <c r="B224" s="2">
        <v>22.22222</v>
      </c>
      <c r="C224" s="2">
        <f t="shared" si="3"/>
        <v>755.55547999999999</v>
      </c>
    </row>
    <row r="225" spans="1:3" x14ac:dyDescent="0.25">
      <c r="A225">
        <v>70</v>
      </c>
      <c r="B225" s="2">
        <v>22.22222</v>
      </c>
      <c r="C225" s="2">
        <f t="shared" si="3"/>
        <v>1555.5554</v>
      </c>
    </row>
    <row r="226" spans="1:3" x14ac:dyDescent="0.25">
      <c r="A226">
        <v>63</v>
      </c>
      <c r="B226" s="2">
        <v>22.22222</v>
      </c>
      <c r="C226" s="2">
        <f t="shared" si="3"/>
        <v>1399.9998599999999</v>
      </c>
    </row>
    <row r="227" spans="1:3" x14ac:dyDescent="0.25">
      <c r="A227">
        <v>29</v>
      </c>
      <c r="B227" s="2">
        <v>22.22222</v>
      </c>
      <c r="C227" s="2">
        <f t="shared" si="3"/>
        <v>644.44438000000002</v>
      </c>
    </row>
    <row r="228" spans="1:3" x14ac:dyDescent="0.25">
      <c r="A228">
        <v>62</v>
      </c>
      <c r="B228" s="2">
        <v>22.22222</v>
      </c>
      <c r="C228" s="2">
        <f t="shared" si="3"/>
        <v>1377.77764</v>
      </c>
    </row>
    <row r="229" spans="1:3" x14ac:dyDescent="0.25">
      <c r="A229">
        <v>45</v>
      </c>
      <c r="B229" s="2">
        <v>22.22222</v>
      </c>
      <c r="C229" s="2">
        <f t="shared" si="3"/>
        <v>999.99990000000003</v>
      </c>
    </row>
    <row r="230" spans="1:3" x14ac:dyDescent="0.25">
      <c r="A230">
        <v>64</v>
      </c>
      <c r="B230" s="2">
        <v>22.22222</v>
      </c>
      <c r="C230" s="2">
        <f t="shared" si="3"/>
        <v>1422.22208</v>
      </c>
    </row>
    <row r="231" spans="1:3" x14ac:dyDescent="0.25">
      <c r="A231">
        <v>52</v>
      </c>
      <c r="B231" s="2">
        <v>22.22222</v>
      </c>
      <c r="C231" s="2">
        <f t="shared" si="3"/>
        <v>1155.5554400000001</v>
      </c>
    </row>
    <row r="232" spans="1:3" x14ac:dyDescent="0.25">
      <c r="A232">
        <v>60</v>
      </c>
      <c r="B232" s="2">
        <v>22.22222</v>
      </c>
      <c r="C232" s="2">
        <f t="shared" si="3"/>
        <v>1333.3332</v>
      </c>
    </row>
    <row r="233" spans="1:3" x14ac:dyDescent="0.25">
      <c r="A233">
        <v>40</v>
      </c>
      <c r="B233" s="2">
        <v>22.22222</v>
      </c>
      <c r="C233" s="2">
        <f t="shared" si="3"/>
        <v>888.88879999999995</v>
      </c>
    </row>
    <row r="234" spans="1:3" x14ac:dyDescent="0.25">
      <c r="A234">
        <v>64</v>
      </c>
      <c r="B234" s="2">
        <v>22.22222</v>
      </c>
      <c r="C234" s="2">
        <f t="shared" si="3"/>
        <v>1422.22208</v>
      </c>
    </row>
    <row r="235" spans="1:3" x14ac:dyDescent="0.25">
      <c r="A235">
        <v>52</v>
      </c>
      <c r="B235" s="2">
        <v>22.22222</v>
      </c>
      <c r="C235" s="2">
        <f t="shared" si="3"/>
        <v>1155.5554400000001</v>
      </c>
    </row>
    <row r="236" spans="1:3" x14ac:dyDescent="0.25">
      <c r="A236">
        <v>73</v>
      </c>
      <c r="B236" s="2">
        <v>22.22222</v>
      </c>
      <c r="C236" s="2">
        <f t="shared" si="3"/>
        <v>1622.2220600000001</v>
      </c>
    </row>
    <row r="237" spans="1:3" x14ac:dyDescent="0.25">
      <c r="A237">
        <v>49</v>
      </c>
      <c r="B237" s="2">
        <v>22.22222</v>
      </c>
      <c r="C237" s="2">
        <f t="shared" si="3"/>
        <v>1088.88878</v>
      </c>
    </row>
    <row r="238" spans="1:3" x14ac:dyDescent="0.25">
      <c r="A238">
        <v>85</v>
      </c>
      <c r="B238" s="2">
        <v>22.22222</v>
      </c>
      <c r="C238" s="2">
        <f t="shared" si="3"/>
        <v>1888.8887</v>
      </c>
    </row>
    <row r="239" spans="1:3" x14ac:dyDescent="0.25">
      <c r="A239">
        <v>74</v>
      </c>
      <c r="B239" s="2">
        <v>22.22222</v>
      </c>
      <c r="C239" s="2">
        <f t="shared" si="3"/>
        <v>1644.4442799999999</v>
      </c>
    </row>
    <row r="240" spans="1:3" x14ac:dyDescent="0.25">
      <c r="A240">
        <v>56</v>
      </c>
      <c r="B240" s="2">
        <v>22.22222</v>
      </c>
      <c r="C240" s="2">
        <f t="shared" si="3"/>
        <v>1244.4443200000001</v>
      </c>
    </row>
    <row r="241" spans="1:3" x14ac:dyDescent="0.25">
      <c r="A241">
        <v>34</v>
      </c>
      <c r="B241" s="2">
        <v>22.22222</v>
      </c>
      <c r="C241" s="2">
        <f t="shared" si="3"/>
        <v>755.55547999999999</v>
      </c>
    </row>
    <row r="242" spans="1:3" x14ac:dyDescent="0.25">
      <c r="A242">
        <v>35</v>
      </c>
      <c r="B242" s="2">
        <v>22.22222</v>
      </c>
      <c r="C242" s="2">
        <f t="shared" si="3"/>
        <v>777.77769999999998</v>
      </c>
    </row>
    <row r="243" spans="1:3" x14ac:dyDescent="0.25">
      <c r="A243">
        <v>92</v>
      </c>
      <c r="B243" s="2">
        <v>22.22222</v>
      </c>
      <c r="C243" s="2">
        <f t="shared" si="3"/>
        <v>2044.44424</v>
      </c>
    </row>
    <row r="244" spans="1:3" x14ac:dyDescent="0.25">
      <c r="A244">
        <v>77</v>
      </c>
      <c r="B244" s="2">
        <v>22.22222</v>
      </c>
      <c r="C244" s="2">
        <f t="shared" si="3"/>
        <v>1711.11094</v>
      </c>
    </row>
    <row r="245" spans="1:3" x14ac:dyDescent="0.25">
      <c r="A245">
        <v>64</v>
      </c>
      <c r="B245" s="2">
        <v>22.22222</v>
      </c>
      <c r="C245" s="2">
        <f t="shared" si="3"/>
        <v>1422.22208</v>
      </c>
    </row>
    <row r="246" spans="1:3" x14ac:dyDescent="0.25">
      <c r="A246">
        <v>53</v>
      </c>
      <c r="B246" s="2">
        <v>22.22222</v>
      </c>
      <c r="C246" s="2">
        <f t="shared" si="3"/>
        <v>1177.77766</v>
      </c>
    </row>
    <row r="247" spans="1:3" x14ac:dyDescent="0.25">
      <c r="A247">
        <v>40</v>
      </c>
      <c r="B247" s="2">
        <v>22.22222</v>
      </c>
      <c r="C247" s="2">
        <f t="shared" si="3"/>
        <v>888.88879999999995</v>
      </c>
    </row>
    <row r="248" spans="1:3" x14ac:dyDescent="0.25">
      <c r="A248">
        <v>55</v>
      </c>
      <c r="B248" s="2">
        <v>22.22222</v>
      </c>
      <c r="C248" s="2">
        <f t="shared" si="3"/>
        <v>1222.2221</v>
      </c>
    </row>
    <row r="249" spans="1:3" x14ac:dyDescent="0.25">
      <c r="A249">
        <v>32</v>
      </c>
      <c r="B249" s="2">
        <v>22.22222</v>
      </c>
      <c r="C249" s="2">
        <f t="shared" si="3"/>
        <v>711.11104</v>
      </c>
    </row>
    <row r="250" spans="1:3" x14ac:dyDescent="0.25">
      <c r="A250">
        <v>40</v>
      </c>
      <c r="B250" s="2">
        <v>22.22222</v>
      </c>
      <c r="C250" s="2">
        <f t="shared" si="3"/>
        <v>888.88879999999995</v>
      </c>
    </row>
    <row r="251" spans="1:3" x14ac:dyDescent="0.25">
      <c r="A251">
        <v>52</v>
      </c>
      <c r="B251" s="2">
        <v>22.22222</v>
      </c>
      <c r="C251" s="2">
        <f t="shared" si="3"/>
        <v>1155.5554400000001</v>
      </c>
    </row>
    <row r="252" spans="1:3" x14ac:dyDescent="0.25">
      <c r="A252">
        <v>58</v>
      </c>
      <c r="B252" s="2">
        <v>22.22222</v>
      </c>
      <c r="C252" s="2">
        <f t="shared" si="3"/>
        <v>1288.88876</v>
      </c>
    </row>
    <row r="253" spans="1:3" x14ac:dyDescent="0.25">
      <c r="A253">
        <v>66</v>
      </c>
      <c r="B253" s="2">
        <v>22.22222</v>
      </c>
      <c r="C253" s="2">
        <f t="shared" si="3"/>
        <v>1466.66652</v>
      </c>
    </row>
    <row r="254" spans="1:3" x14ac:dyDescent="0.25">
      <c r="A254">
        <v>42</v>
      </c>
      <c r="B254" s="2">
        <v>22.22222</v>
      </c>
      <c r="C254" s="2">
        <f t="shared" si="3"/>
        <v>933.33324000000005</v>
      </c>
    </row>
    <row r="255" spans="1:3" x14ac:dyDescent="0.25">
      <c r="A255">
        <v>60</v>
      </c>
      <c r="B255" s="2">
        <v>22.22222</v>
      </c>
      <c r="C255" s="2">
        <f t="shared" si="3"/>
        <v>1333.3332</v>
      </c>
    </row>
    <row r="256" spans="1:3" x14ac:dyDescent="0.25">
      <c r="A256">
        <v>33</v>
      </c>
      <c r="B256" s="2">
        <v>22.22222</v>
      </c>
      <c r="C256" s="2">
        <f t="shared" si="3"/>
        <v>733.33326</v>
      </c>
    </row>
    <row r="257" spans="1:3" x14ac:dyDescent="0.25">
      <c r="A257">
        <v>76</v>
      </c>
      <c r="B257" s="2">
        <v>22.22222</v>
      </c>
      <c r="C257" s="2">
        <f t="shared" si="3"/>
        <v>1688.8887199999999</v>
      </c>
    </row>
    <row r="258" spans="1:3" x14ac:dyDescent="0.25">
      <c r="A258">
        <v>51</v>
      </c>
      <c r="B258" s="2">
        <v>22.22222</v>
      </c>
      <c r="C258" s="2">
        <f t="shared" si="3"/>
        <v>1133.33322</v>
      </c>
    </row>
    <row r="259" spans="1:3" x14ac:dyDescent="0.25">
      <c r="A259">
        <v>32</v>
      </c>
      <c r="B259" s="2">
        <v>22.22222</v>
      </c>
      <c r="C259" s="2">
        <f t="shared" si="3"/>
        <v>711.11104</v>
      </c>
    </row>
    <row r="260" spans="1:3" x14ac:dyDescent="0.25">
      <c r="A260">
        <v>73</v>
      </c>
      <c r="B260" s="2">
        <v>22.22222</v>
      </c>
      <c r="C260" s="2">
        <f t="shared" si="3"/>
        <v>1622.2220600000001</v>
      </c>
    </row>
    <row r="261" spans="1:3" x14ac:dyDescent="0.25">
      <c r="A261">
        <v>79</v>
      </c>
      <c r="B261" s="2">
        <v>22.22222</v>
      </c>
      <c r="C261" s="2">
        <f t="shared" ref="C261:C266" si="4">A261*B261</f>
        <v>1755.55538</v>
      </c>
    </row>
    <row r="262" spans="1:3" x14ac:dyDescent="0.25">
      <c r="A262">
        <v>39</v>
      </c>
      <c r="B262" s="2">
        <v>22.22222</v>
      </c>
      <c r="C262" s="2">
        <f t="shared" si="4"/>
        <v>866.66657999999995</v>
      </c>
    </row>
    <row r="263" spans="1:3" x14ac:dyDescent="0.25">
      <c r="A263">
        <v>50</v>
      </c>
      <c r="B263" s="2">
        <v>22.22222</v>
      </c>
      <c r="C263" s="2">
        <f t="shared" si="4"/>
        <v>1111.1110000000001</v>
      </c>
    </row>
    <row r="264" spans="1:3" x14ac:dyDescent="0.25">
      <c r="A264">
        <v>63</v>
      </c>
      <c r="B264" s="2">
        <v>22.22222</v>
      </c>
      <c r="C264" s="2">
        <f t="shared" si="4"/>
        <v>1399.9998599999999</v>
      </c>
    </row>
    <row r="265" spans="1:3" x14ac:dyDescent="0.25">
      <c r="A265">
        <v>63</v>
      </c>
      <c r="B265" s="2">
        <v>22.22222</v>
      </c>
      <c r="C265" s="2">
        <f t="shared" si="4"/>
        <v>1399.9998599999999</v>
      </c>
    </row>
    <row r="266" spans="1:3" x14ac:dyDescent="0.25">
      <c r="A266">
        <v>78</v>
      </c>
      <c r="B266" s="2">
        <v>22.22222</v>
      </c>
      <c r="C266" s="2">
        <f t="shared" si="4"/>
        <v>1733.3331599999999</v>
      </c>
    </row>
    <row r="267" spans="1:3" x14ac:dyDescent="0.25">
      <c r="C267" s="2"/>
    </row>
    <row r="270" spans="1:3" x14ac:dyDescent="0.25">
      <c r="A270" s="2" t="s">
        <v>7</v>
      </c>
      <c r="B270">
        <v>262</v>
      </c>
    </row>
    <row r="271" spans="1:3" x14ac:dyDescent="0.25">
      <c r="A271" s="2" t="s">
        <v>203</v>
      </c>
      <c r="B271">
        <v>1211.5350000000001</v>
      </c>
    </row>
    <row r="272" spans="1:3" x14ac:dyDescent="0.25">
      <c r="A272" s="2" t="s">
        <v>10</v>
      </c>
      <c r="B272">
        <v>122.2221</v>
      </c>
    </row>
    <row r="273" spans="1:6" x14ac:dyDescent="0.25">
      <c r="A273" s="2" t="s">
        <v>11</v>
      </c>
      <c r="B273">
        <v>334.51100000000002</v>
      </c>
    </row>
    <row r="276" spans="1:6" x14ac:dyDescent="0.25">
      <c r="A276">
        <v>17</v>
      </c>
      <c r="B276" s="2">
        <v>22.22222</v>
      </c>
      <c r="C276" s="2">
        <f t="shared" ref="C276:C339" si="5">A276*B276</f>
        <v>377.77773999999999</v>
      </c>
    </row>
    <row r="277" spans="1:6" x14ac:dyDescent="0.25">
      <c r="A277">
        <v>17</v>
      </c>
      <c r="B277" s="2">
        <v>22.22222</v>
      </c>
      <c r="C277" s="2">
        <f t="shared" si="5"/>
        <v>377.77773999999999</v>
      </c>
    </row>
    <row r="278" spans="1:6" x14ac:dyDescent="0.25">
      <c r="A278">
        <v>18</v>
      </c>
      <c r="B278" s="2">
        <v>22.22222</v>
      </c>
      <c r="C278" s="2">
        <f t="shared" si="5"/>
        <v>399.99995999999999</v>
      </c>
      <c r="E278">
        <v>300</v>
      </c>
      <c r="F278">
        <v>3</v>
      </c>
    </row>
    <row r="279" spans="1:6" x14ac:dyDescent="0.25">
      <c r="A279">
        <v>24</v>
      </c>
      <c r="B279" s="2">
        <v>22.22222</v>
      </c>
      <c r="C279" s="2">
        <f t="shared" si="5"/>
        <v>533.33328000000006</v>
      </c>
      <c r="E279">
        <v>400</v>
      </c>
      <c r="F279">
        <v>0</v>
      </c>
    </row>
    <row r="280" spans="1:6" x14ac:dyDescent="0.25">
      <c r="A280">
        <v>26</v>
      </c>
      <c r="B280" s="2">
        <v>22.22222</v>
      </c>
      <c r="C280" s="2">
        <f t="shared" si="5"/>
        <v>577.77772000000004</v>
      </c>
    </row>
    <row r="281" spans="1:6" x14ac:dyDescent="0.25">
      <c r="A281">
        <v>26</v>
      </c>
      <c r="B281" s="2">
        <v>22.22222</v>
      </c>
      <c r="C281" s="2">
        <f t="shared" si="5"/>
        <v>577.77772000000004</v>
      </c>
    </row>
    <row r="282" spans="1:6" x14ac:dyDescent="0.25">
      <c r="A282">
        <v>26</v>
      </c>
      <c r="B282" s="2">
        <v>22.22222</v>
      </c>
      <c r="C282" s="2">
        <f t="shared" si="5"/>
        <v>577.77772000000004</v>
      </c>
    </row>
    <row r="283" spans="1:6" x14ac:dyDescent="0.25">
      <c r="A283">
        <v>26</v>
      </c>
      <c r="B283" s="2">
        <v>22.22222</v>
      </c>
      <c r="C283" s="2">
        <f t="shared" si="5"/>
        <v>577.77772000000004</v>
      </c>
    </row>
    <row r="284" spans="1:6" x14ac:dyDescent="0.25">
      <c r="A284">
        <v>27</v>
      </c>
      <c r="B284" s="2">
        <v>22.22222</v>
      </c>
      <c r="C284" s="2">
        <f t="shared" si="5"/>
        <v>599.99994000000004</v>
      </c>
      <c r="E284">
        <v>500</v>
      </c>
      <c r="F284">
        <v>6</v>
      </c>
    </row>
    <row r="285" spans="1:6" x14ac:dyDescent="0.25">
      <c r="A285">
        <v>28</v>
      </c>
      <c r="B285" s="2">
        <v>22.22222</v>
      </c>
      <c r="C285" s="2">
        <f t="shared" si="5"/>
        <v>622.22216000000003</v>
      </c>
    </row>
    <row r="286" spans="1:6" x14ac:dyDescent="0.25">
      <c r="A286">
        <v>28</v>
      </c>
      <c r="B286" s="2">
        <v>22.22222</v>
      </c>
      <c r="C286" s="2">
        <f t="shared" si="5"/>
        <v>622.22216000000003</v>
      </c>
    </row>
    <row r="287" spans="1:6" x14ac:dyDescent="0.25">
      <c r="A287">
        <v>28</v>
      </c>
      <c r="B287" s="2">
        <v>22.22222</v>
      </c>
      <c r="C287" s="2">
        <f t="shared" si="5"/>
        <v>622.22216000000003</v>
      </c>
    </row>
    <row r="288" spans="1:6" x14ac:dyDescent="0.25">
      <c r="A288">
        <v>28</v>
      </c>
      <c r="B288" s="2">
        <v>22.22222</v>
      </c>
      <c r="C288" s="2">
        <f t="shared" si="5"/>
        <v>622.22216000000003</v>
      </c>
    </row>
    <row r="289" spans="1:6" x14ac:dyDescent="0.25">
      <c r="A289">
        <v>28</v>
      </c>
      <c r="B289" s="2">
        <v>22.22222</v>
      </c>
      <c r="C289" s="2">
        <f t="shared" si="5"/>
        <v>622.22216000000003</v>
      </c>
    </row>
    <row r="290" spans="1:6" x14ac:dyDescent="0.25">
      <c r="A290">
        <v>28</v>
      </c>
      <c r="B290" s="2">
        <v>22.22222</v>
      </c>
      <c r="C290" s="2">
        <f t="shared" si="5"/>
        <v>622.22216000000003</v>
      </c>
    </row>
    <row r="291" spans="1:6" x14ac:dyDescent="0.25">
      <c r="A291">
        <v>29</v>
      </c>
      <c r="B291" s="2">
        <v>22.22222</v>
      </c>
      <c r="C291" s="2">
        <f t="shared" si="5"/>
        <v>644.44438000000002</v>
      </c>
    </row>
    <row r="292" spans="1:6" x14ac:dyDescent="0.25">
      <c r="A292">
        <v>29</v>
      </c>
      <c r="B292" s="2">
        <v>22.22222</v>
      </c>
      <c r="C292" s="2">
        <f t="shared" si="5"/>
        <v>644.44438000000002</v>
      </c>
    </row>
    <row r="293" spans="1:6" x14ac:dyDescent="0.25">
      <c r="A293">
        <v>30</v>
      </c>
      <c r="B293" s="2">
        <v>22.22222</v>
      </c>
      <c r="C293" s="2">
        <f t="shared" si="5"/>
        <v>666.66660000000002</v>
      </c>
    </row>
    <row r="294" spans="1:6" x14ac:dyDescent="0.25">
      <c r="A294">
        <v>30</v>
      </c>
      <c r="B294" s="2">
        <v>22.22222</v>
      </c>
      <c r="C294" s="2">
        <f t="shared" si="5"/>
        <v>666.66660000000002</v>
      </c>
    </row>
    <row r="295" spans="1:6" x14ac:dyDescent="0.25">
      <c r="A295">
        <v>30</v>
      </c>
      <c r="B295" s="2">
        <v>22.22222</v>
      </c>
      <c r="C295" s="2">
        <f t="shared" si="5"/>
        <v>666.66660000000002</v>
      </c>
    </row>
    <row r="296" spans="1:6" x14ac:dyDescent="0.25">
      <c r="A296">
        <v>30</v>
      </c>
      <c r="B296" s="2">
        <v>22.22222</v>
      </c>
      <c r="C296" s="2">
        <f t="shared" si="5"/>
        <v>666.66660000000002</v>
      </c>
    </row>
    <row r="297" spans="1:6" x14ac:dyDescent="0.25">
      <c r="A297">
        <v>31</v>
      </c>
      <c r="B297" s="2">
        <v>22.22222</v>
      </c>
      <c r="C297" s="2">
        <f t="shared" si="5"/>
        <v>688.88882000000001</v>
      </c>
    </row>
    <row r="298" spans="1:6" x14ac:dyDescent="0.25">
      <c r="A298">
        <v>31</v>
      </c>
      <c r="B298" s="2">
        <v>22.22222</v>
      </c>
      <c r="C298" s="2">
        <f t="shared" si="5"/>
        <v>688.88882000000001</v>
      </c>
    </row>
    <row r="299" spans="1:6" x14ac:dyDescent="0.25">
      <c r="A299">
        <v>31</v>
      </c>
      <c r="B299" s="2">
        <v>22.22222</v>
      </c>
      <c r="C299" s="2">
        <f t="shared" si="5"/>
        <v>688.88882000000001</v>
      </c>
    </row>
    <row r="300" spans="1:6" x14ac:dyDescent="0.25">
      <c r="A300">
        <v>31</v>
      </c>
      <c r="B300" s="2">
        <v>22.22222</v>
      </c>
      <c r="C300" s="2">
        <f t="shared" si="5"/>
        <v>688.88882000000001</v>
      </c>
      <c r="E300">
        <v>600</v>
      </c>
      <c r="F300">
        <v>16</v>
      </c>
    </row>
    <row r="301" spans="1:6" x14ac:dyDescent="0.25">
      <c r="A301">
        <v>32</v>
      </c>
      <c r="B301" s="2">
        <v>22.22222</v>
      </c>
      <c r="C301" s="2">
        <f t="shared" si="5"/>
        <v>711.11104</v>
      </c>
      <c r="E301" t="s">
        <v>134</v>
      </c>
    </row>
    <row r="302" spans="1:6" x14ac:dyDescent="0.25">
      <c r="A302">
        <v>32</v>
      </c>
      <c r="B302" s="2">
        <v>22.22222</v>
      </c>
      <c r="C302" s="2">
        <f t="shared" si="5"/>
        <v>711.11104</v>
      </c>
      <c r="E302">
        <f>300-284</f>
        <v>16</v>
      </c>
    </row>
    <row r="303" spans="1:6" x14ac:dyDescent="0.25">
      <c r="A303">
        <v>32</v>
      </c>
      <c r="B303" s="2">
        <v>22.22222</v>
      </c>
      <c r="C303" s="2">
        <f t="shared" si="5"/>
        <v>711.11104</v>
      </c>
    </row>
    <row r="304" spans="1:6" x14ac:dyDescent="0.25">
      <c r="A304">
        <v>32</v>
      </c>
      <c r="B304" s="2">
        <v>22.22222</v>
      </c>
      <c r="C304" s="2">
        <f t="shared" si="5"/>
        <v>711.11104</v>
      </c>
    </row>
    <row r="305" spans="1:6" x14ac:dyDescent="0.25">
      <c r="A305">
        <v>33</v>
      </c>
      <c r="B305" s="2">
        <v>22.22222</v>
      </c>
      <c r="C305" s="2">
        <f t="shared" si="5"/>
        <v>733.33326</v>
      </c>
    </row>
    <row r="306" spans="1:6" x14ac:dyDescent="0.25">
      <c r="A306">
        <v>33</v>
      </c>
      <c r="B306" s="2">
        <v>22.22222</v>
      </c>
      <c r="C306" s="2">
        <f t="shared" si="5"/>
        <v>733.33326</v>
      </c>
    </row>
    <row r="307" spans="1:6" x14ac:dyDescent="0.25">
      <c r="A307">
        <v>34</v>
      </c>
      <c r="B307" s="2">
        <v>22.22222</v>
      </c>
      <c r="C307" s="2">
        <f t="shared" si="5"/>
        <v>755.55547999999999</v>
      </c>
    </row>
    <row r="308" spans="1:6" x14ac:dyDescent="0.25">
      <c r="A308">
        <v>34</v>
      </c>
      <c r="B308" s="2">
        <v>22.22222</v>
      </c>
      <c r="C308" s="2">
        <f t="shared" si="5"/>
        <v>755.55547999999999</v>
      </c>
    </row>
    <row r="309" spans="1:6" x14ac:dyDescent="0.25">
      <c r="A309">
        <v>34</v>
      </c>
      <c r="B309" s="2">
        <v>22.22222</v>
      </c>
      <c r="C309" s="2">
        <f t="shared" si="5"/>
        <v>755.55547999999999</v>
      </c>
    </row>
    <row r="310" spans="1:6" x14ac:dyDescent="0.25">
      <c r="A310">
        <v>34</v>
      </c>
      <c r="B310" s="2">
        <v>22.22222</v>
      </c>
      <c r="C310" s="2">
        <f t="shared" si="5"/>
        <v>755.55547999999999</v>
      </c>
    </row>
    <row r="311" spans="1:6" x14ac:dyDescent="0.25">
      <c r="A311">
        <v>34</v>
      </c>
      <c r="B311" s="2">
        <v>22.22222</v>
      </c>
      <c r="C311" s="2">
        <f t="shared" si="5"/>
        <v>755.55547999999999</v>
      </c>
    </row>
    <row r="312" spans="1:6" x14ac:dyDescent="0.25">
      <c r="A312">
        <v>35</v>
      </c>
      <c r="B312" s="2">
        <v>22.22222</v>
      </c>
      <c r="C312" s="2">
        <f t="shared" si="5"/>
        <v>777.77769999999998</v>
      </c>
    </row>
    <row r="313" spans="1:6" x14ac:dyDescent="0.25">
      <c r="A313">
        <v>35</v>
      </c>
      <c r="B313" s="2">
        <v>22.22222</v>
      </c>
      <c r="C313" s="2">
        <f t="shared" si="5"/>
        <v>777.77769999999998</v>
      </c>
    </row>
    <row r="314" spans="1:6" x14ac:dyDescent="0.25">
      <c r="A314">
        <v>35</v>
      </c>
      <c r="B314" s="2">
        <v>22.22222</v>
      </c>
      <c r="C314" s="2">
        <f t="shared" si="5"/>
        <v>777.77769999999998</v>
      </c>
    </row>
    <row r="315" spans="1:6" x14ac:dyDescent="0.25">
      <c r="A315">
        <v>36</v>
      </c>
      <c r="B315" s="2">
        <v>22.22222</v>
      </c>
      <c r="C315" s="2">
        <f t="shared" si="5"/>
        <v>799.99991999999997</v>
      </c>
      <c r="E315">
        <v>700</v>
      </c>
      <c r="F315">
        <v>15</v>
      </c>
    </row>
    <row r="316" spans="1:6" x14ac:dyDescent="0.25">
      <c r="A316">
        <v>37</v>
      </c>
      <c r="B316" s="2">
        <v>22.22222</v>
      </c>
      <c r="C316" s="2">
        <f t="shared" si="5"/>
        <v>822.22213999999997</v>
      </c>
      <c r="E316" t="s">
        <v>135</v>
      </c>
    </row>
    <row r="317" spans="1:6" x14ac:dyDescent="0.25">
      <c r="A317">
        <v>37</v>
      </c>
      <c r="B317" s="2">
        <v>22.22222</v>
      </c>
      <c r="C317" s="2">
        <f t="shared" si="5"/>
        <v>822.22213999999997</v>
      </c>
      <c r="E317">
        <f>315-300</f>
        <v>15</v>
      </c>
    </row>
    <row r="318" spans="1:6" x14ac:dyDescent="0.25">
      <c r="A318">
        <v>38</v>
      </c>
      <c r="B318" s="2">
        <v>22.22222</v>
      </c>
      <c r="C318" s="2">
        <f t="shared" si="5"/>
        <v>844.44435999999996</v>
      </c>
    </row>
    <row r="319" spans="1:6" x14ac:dyDescent="0.25">
      <c r="A319">
        <v>38</v>
      </c>
      <c r="B319" s="2">
        <v>22.22222</v>
      </c>
      <c r="C319" s="2">
        <f t="shared" si="5"/>
        <v>844.44435999999996</v>
      </c>
    </row>
    <row r="320" spans="1:6" x14ac:dyDescent="0.25">
      <c r="A320">
        <v>39</v>
      </c>
      <c r="B320" s="2">
        <v>22.22222</v>
      </c>
      <c r="C320" s="2">
        <f t="shared" si="5"/>
        <v>866.66657999999995</v>
      </c>
    </row>
    <row r="321" spans="1:6" x14ac:dyDescent="0.25">
      <c r="A321">
        <v>40</v>
      </c>
      <c r="B321" s="2">
        <v>22.22222</v>
      </c>
      <c r="C321" s="2">
        <f t="shared" si="5"/>
        <v>888.88879999999995</v>
      </c>
    </row>
    <row r="322" spans="1:6" x14ac:dyDescent="0.25">
      <c r="A322">
        <v>40</v>
      </c>
      <c r="B322" s="2">
        <v>22.22222</v>
      </c>
      <c r="C322" s="2">
        <f t="shared" si="5"/>
        <v>888.88879999999995</v>
      </c>
    </row>
    <row r="323" spans="1:6" x14ac:dyDescent="0.25">
      <c r="A323">
        <v>40</v>
      </c>
      <c r="B323" s="2">
        <v>22.22222</v>
      </c>
      <c r="C323" s="2">
        <f t="shared" si="5"/>
        <v>888.88879999999995</v>
      </c>
    </row>
    <row r="324" spans="1:6" x14ac:dyDescent="0.25">
      <c r="A324">
        <v>40</v>
      </c>
      <c r="B324" s="2">
        <v>22.22222</v>
      </c>
      <c r="C324" s="2">
        <f t="shared" si="5"/>
        <v>888.88879999999995</v>
      </c>
      <c r="E324">
        <v>800</v>
      </c>
      <c r="F324">
        <v>9</v>
      </c>
    </row>
    <row r="325" spans="1:6" x14ac:dyDescent="0.25">
      <c r="A325">
        <v>41</v>
      </c>
      <c r="B325" s="2">
        <v>22.22222</v>
      </c>
      <c r="C325" s="2">
        <f t="shared" si="5"/>
        <v>911.11102000000005</v>
      </c>
      <c r="E325" t="s">
        <v>136</v>
      </c>
    </row>
    <row r="326" spans="1:6" x14ac:dyDescent="0.25">
      <c r="A326">
        <v>42</v>
      </c>
      <c r="B326" s="2">
        <v>22.22222</v>
      </c>
      <c r="C326" s="2">
        <f t="shared" si="5"/>
        <v>933.33324000000005</v>
      </c>
      <c r="E326">
        <f>324-315</f>
        <v>9</v>
      </c>
    </row>
    <row r="327" spans="1:6" x14ac:dyDescent="0.25">
      <c r="A327">
        <v>42</v>
      </c>
      <c r="B327" s="2">
        <v>22.22222</v>
      </c>
      <c r="C327" s="2">
        <f t="shared" si="5"/>
        <v>933.33324000000005</v>
      </c>
    </row>
    <row r="328" spans="1:6" x14ac:dyDescent="0.25">
      <c r="A328">
        <v>42</v>
      </c>
      <c r="B328" s="2">
        <v>22.22222</v>
      </c>
      <c r="C328" s="2">
        <f t="shared" si="5"/>
        <v>933.33324000000005</v>
      </c>
    </row>
    <row r="329" spans="1:6" x14ac:dyDescent="0.25">
      <c r="A329">
        <v>42</v>
      </c>
      <c r="B329" s="2">
        <v>22.22222</v>
      </c>
      <c r="C329" s="2">
        <f t="shared" si="5"/>
        <v>933.33324000000005</v>
      </c>
    </row>
    <row r="330" spans="1:6" x14ac:dyDescent="0.25">
      <c r="A330">
        <v>43</v>
      </c>
      <c r="B330" s="2">
        <v>22.22222</v>
      </c>
      <c r="C330" s="2">
        <f t="shared" si="5"/>
        <v>955.55546000000004</v>
      </c>
    </row>
    <row r="331" spans="1:6" x14ac:dyDescent="0.25">
      <c r="A331">
        <v>43</v>
      </c>
      <c r="B331" s="2">
        <v>22.22222</v>
      </c>
      <c r="C331" s="2">
        <f t="shared" si="5"/>
        <v>955.55546000000004</v>
      </c>
    </row>
    <row r="332" spans="1:6" x14ac:dyDescent="0.25">
      <c r="A332">
        <v>44</v>
      </c>
      <c r="B332" s="2">
        <v>22.22222</v>
      </c>
      <c r="C332" s="2">
        <f t="shared" si="5"/>
        <v>977.77768000000003</v>
      </c>
    </row>
    <row r="333" spans="1:6" x14ac:dyDescent="0.25">
      <c r="A333">
        <v>44</v>
      </c>
      <c r="B333" s="2">
        <v>22.22222</v>
      </c>
      <c r="C333" s="2">
        <f t="shared" si="5"/>
        <v>977.77768000000003</v>
      </c>
    </row>
    <row r="334" spans="1:6" x14ac:dyDescent="0.25">
      <c r="A334">
        <v>44</v>
      </c>
      <c r="B334" s="2">
        <v>22.22222</v>
      </c>
      <c r="C334" s="2">
        <f t="shared" si="5"/>
        <v>977.77768000000003</v>
      </c>
    </row>
    <row r="335" spans="1:6" x14ac:dyDescent="0.25">
      <c r="A335">
        <v>45</v>
      </c>
      <c r="B335" s="2">
        <v>22.22222</v>
      </c>
      <c r="C335" s="2">
        <f t="shared" si="5"/>
        <v>999.99990000000003</v>
      </c>
    </row>
    <row r="336" spans="1:6" x14ac:dyDescent="0.25">
      <c r="A336">
        <v>45</v>
      </c>
      <c r="B336" s="2">
        <v>22.22222</v>
      </c>
      <c r="C336" s="2">
        <f t="shared" si="5"/>
        <v>999.99990000000003</v>
      </c>
    </row>
    <row r="337" spans="1:6" x14ac:dyDescent="0.25">
      <c r="A337">
        <v>45</v>
      </c>
      <c r="B337" s="2">
        <v>22.22222</v>
      </c>
      <c r="C337" s="2">
        <f t="shared" si="5"/>
        <v>999.99990000000003</v>
      </c>
      <c r="E337">
        <v>900</v>
      </c>
      <c r="F337">
        <v>13</v>
      </c>
    </row>
    <row r="338" spans="1:6" x14ac:dyDescent="0.25">
      <c r="A338">
        <v>46</v>
      </c>
      <c r="B338" s="2">
        <v>22.22222</v>
      </c>
      <c r="C338" s="2">
        <f t="shared" si="5"/>
        <v>1022.22212</v>
      </c>
      <c r="E338" t="s">
        <v>58</v>
      </c>
    </row>
    <row r="339" spans="1:6" x14ac:dyDescent="0.25">
      <c r="A339">
        <v>46</v>
      </c>
      <c r="B339" s="2">
        <v>22.22222</v>
      </c>
      <c r="C339" s="2">
        <f t="shared" si="5"/>
        <v>1022.22212</v>
      </c>
      <c r="E339">
        <f>337-324</f>
        <v>13</v>
      </c>
    </row>
    <row r="340" spans="1:6" x14ac:dyDescent="0.25">
      <c r="A340">
        <v>46</v>
      </c>
      <c r="B340" s="2">
        <v>22.22222</v>
      </c>
      <c r="C340" s="2">
        <f t="shared" ref="C340:C403" si="6">A340*B340</f>
        <v>1022.22212</v>
      </c>
    </row>
    <row r="341" spans="1:6" x14ac:dyDescent="0.25">
      <c r="A341">
        <v>46</v>
      </c>
      <c r="B341" s="2">
        <v>22.22222</v>
      </c>
      <c r="C341" s="2">
        <f t="shared" si="6"/>
        <v>1022.22212</v>
      </c>
    </row>
    <row r="342" spans="1:6" x14ac:dyDescent="0.25">
      <c r="A342">
        <v>47</v>
      </c>
      <c r="B342" s="2">
        <v>22.22222</v>
      </c>
      <c r="C342" s="2">
        <f t="shared" si="6"/>
        <v>1044.44434</v>
      </c>
    </row>
    <row r="343" spans="1:6" x14ac:dyDescent="0.25">
      <c r="A343">
        <v>47</v>
      </c>
      <c r="B343" s="2">
        <v>22.22222</v>
      </c>
      <c r="C343" s="2">
        <f t="shared" si="6"/>
        <v>1044.44434</v>
      </c>
    </row>
    <row r="344" spans="1:6" x14ac:dyDescent="0.25">
      <c r="A344">
        <v>47</v>
      </c>
      <c r="B344" s="2">
        <v>22.22222</v>
      </c>
      <c r="C344" s="2">
        <f t="shared" si="6"/>
        <v>1044.44434</v>
      </c>
    </row>
    <row r="345" spans="1:6" x14ac:dyDescent="0.25">
      <c r="A345">
        <v>47</v>
      </c>
      <c r="B345" s="2">
        <v>22.22222</v>
      </c>
      <c r="C345" s="2">
        <f t="shared" si="6"/>
        <v>1044.44434</v>
      </c>
    </row>
    <row r="346" spans="1:6" x14ac:dyDescent="0.25">
      <c r="A346">
        <v>47</v>
      </c>
      <c r="B346" s="2">
        <v>22.22222</v>
      </c>
      <c r="C346" s="2">
        <f t="shared" si="6"/>
        <v>1044.44434</v>
      </c>
    </row>
    <row r="347" spans="1:6" x14ac:dyDescent="0.25">
      <c r="A347">
        <v>47</v>
      </c>
      <c r="B347" s="2">
        <v>22.22222</v>
      </c>
      <c r="C347" s="2">
        <f t="shared" si="6"/>
        <v>1044.44434</v>
      </c>
    </row>
    <row r="348" spans="1:6" x14ac:dyDescent="0.25">
      <c r="A348">
        <v>48</v>
      </c>
      <c r="B348" s="2">
        <v>22.22222</v>
      </c>
      <c r="C348" s="2">
        <f t="shared" si="6"/>
        <v>1066.6665600000001</v>
      </c>
    </row>
    <row r="349" spans="1:6" x14ac:dyDescent="0.25">
      <c r="A349">
        <v>48</v>
      </c>
      <c r="B349" s="2">
        <v>22.22222</v>
      </c>
      <c r="C349" s="2">
        <f t="shared" si="6"/>
        <v>1066.6665600000001</v>
      </c>
    </row>
    <row r="350" spans="1:6" x14ac:dyDescent="0.25">
      <c r="A350">
        <v>48</v>
      </c>
      <c r="B350" s="2">
        <v>22.22222</v>
      </c>
      <c r="C350" s="2">
        <f t="shared" si="6"/>
        <v>1066.6665600000001</v>
      </c>
    </row>
    <row r="351" spans="1:6" x14ac:dyDescent="0.25">
      <c r="A351">
        <v>48</v>
      </c>
      <c r="B351" s="2">
        <v>22.22222</v>
      </c>
      <c r="C351" s="2">
        <f t="shared" si="6"/>
        <v>1066.6665600000001</v>
      </c>
    </row>
    <row r="352" spans="1:6" x14ac:dyDescent="0.25">
      <c r="A352">
        <v>49</v>
      </c>
      <c r="B352" s="2">
        <v>22.22222</v>
      </c>
      <c r="C352" s="2">
        <f t="shared" si="6"/>
        <v>1088.88878</v>
      </c>
    </row>
    <row r="353" spans="1:6" x14ac:dyDescent="0.25">
      <c r="A353">
        <v>49</v>
      </c>
      <c r="B353" s="2">
        <v>22.22222</v>
      </c>
      <c r="C353" s="2">
        <f t="shared" si="6"/>
        <v>1088.88878</v>
      </c>
    </row>
    <row r="354" spans="1:6" x14ac:dyDescent="0.25">
      <c r="A354">
        <v>49</v>
      </c>
      <c r="B354" s="2">
        <v>22.22222</v>
      </c>
      <c r="C354" s="2">
        <f t="shared" si="6"/>
        <v>1088.88878</v>
      </c>
    </row>
    <row r="355" spans="1:6" x14ac:dyDescent="0.25">
      <c r="A355">
        <v>49</v>
      </c>
      <c r="B355" s="2">
        <v>22.22222</v>
      </c>
      <c r="C355" s="2">
        <f t="shared" si="6"/>
        <v>1088.88878</v>
      </c>
    </row>
    <row r="356" spans="1:6" x14ac:dyDescent="0.25">
      <c r="A356">
        <v>49</v>
      </c>
      <c r="B356" s="2">
        <v>22.22222</v>
      </c>
      <c r="C356" s="2">
        <f t="shared" si="6"/>
        <v>1088.88878</v>
      </c>
      <c r="E356">
        <v>1000</v>
      </c>
      <c r="F356">
        <v>19</v>
      </c>
    </row>
    <row r="357" spans="1:6" x14ac:dyDescent="0.25">
      <c r="A357">
        <v>50</v>
      </c>
      <c r="B357" s="2">
        <v>22.22222</v>
      </c>
      <c r="C357" s="2">
        <f t="shared" si="6"/>
        <v>1111.1110000000001</v>
      </c>
      <c r="E357" t="s">
        <v>103</v>
      </c>
    </row>
    <row r="358" spans="1:6" x14ac:dyDescent="0.25">
      <c r="A358">
        <v>50</v>
      </c>
      <c r="B358" s="2">
        <v>22.22222</v>
      </c>
      <c r="C358" s="2">
        <f t="shared" si="6"/>
        <v>1111.1110000000001</v>
      </c>
      <c r="E358">
        <f>356-337</f>
        <v>19</v>
      </c>
    </row>
    <row r="359" spans="1:6" x14ac:dyDescent="0.25">
      <c r="A359">
        <v>50</v>
      </c>
      <c r="B359" s="2">
        <v>22.22222</v>
      </c>
      <c r="C359" s="2">
        <f t="shared" si="6"/>
        <v>1111.1110000000001</v>
      </c>
    </row>
    <row r="360" spans="1:6" x14ac:dyDescent="0.25">
      <c r="A360">
        <v>50</v>
      </c>
      <c r="B360" s="2">
        <v>22.22222</v>
      </c>
      <c r="C360" s="2">
        <f t="shared" si="6"/>
        <v>1111.1110000000001</v>
      </c>
    </row>
    <row r="361" spans="1:6" x14ac:dyDescent="0.25">
      <c r="A361">
        <v>50</v>
      </c>
      <c r="B361" s="2">
        <v>22.22222</v>
      </c>
      <c r="C361" s="2">
        <f t="shared" si="6"/>
        <v>1111.1110000000001</v>
      </c>
    </row>
    <row r="362" spans="1:6" x14ac:dyDescent="0.25">
      <c r="A362">
        <v>50</v>
      </c>
      <c r="B362" s="2">
        <v>22.22222</v>
      </c>
      <c r="C362" s="2">
        <f t="shared" si="6"/>
        <v>1111.1110000000001</v>
      </c>
    </row>
    <row r="363" spans="1:6" x14ac:dyDescent="0.25">
      <c r="A363">
        <v>50</v>
      </c>
      <c r="B363" s="2">
        <v>22.22222</v>
      </c>
      <c r="C363" s="2">
        <f t="shared" si="6"/>
        <v>1111.1110000000001</v>
      </c>
    </row>
    <row r="364" spans="1:6" x14ac:dyDescent="0.25">
      <c r="A364">
        <v>50</v>
      </c>
      <c r="B364" s="2">
        <v>22.22222</v>
      </c>
      <c r="C364" s="2">
        <f t="shared" si="6"/>
        <v>1111.1110000000001</v>
      </c>
    </row>
    <row r="365" spans="1:6" x14ac:dyDescent="0.25">
      <c r="A365">
        <v>50</v>
      </c>
      <c r="B365" s="2">
        <v>22.22222</v>
      </c>
      <c r="C365" s="2">
        <f t="shared" si="6"/>
        <v>1111.1110000000001</v>
      </c>
    </row>
    <row r="366" spans="1:6" x14ac:dyDescent="0.25">
      <c r="A366">
        <v>50</v>
      </c>
      <c r="B366" s="2">
        <v>22.22222</v>
      </c>
      <c r="C366" s="2">
        <f t="shared" si="6"/>
        <v>1111.1110000000001</v>
      </c>
    </row>
    <row r="367" spans="1:6" x14ac:dyDescent="0.25">
      <c r="A367">
        <v>50</v>
      </c>
      <c r="B367" s="2">
        <v>22.22222</v>
      </c>
      <c r="C367" s="2">
        <f t="shared" si="6"/>
        <v>1111.1110000000001</v>
      </c>
    </row>
    <row r="368" spans="1:6" x14ac:dyDescent="0.25">
      <c r="A368">
        <v>50</v>
      </c>
      <c r="B368" s="2">
        <v>22.22222</v>
      </c>
      <c r="C368" s="2">
        <f t="shared" si="6"/>
        <v>1111.1110000000001</v>
      </c>
    </row>
    <row r="369" spans="1:3" x14ac:dyDescent="0.25">
      <c r="A369">
        <v>50</v>
      </c>
      <c r="B369" s="2">
        <v>22.22222</v>
      </c>
      <c r="C369" s="2">
        <f t="shared" si="6"/>
        <v>1111.1110000000001</v>
      </c>
    </row>
    <row r="370" spans="1:3" x14ac:dyDescent="0.25">
      <c r="A370">
        <v>51</v>
      </c>
      <c r="B370" s="2">
        <v>22.22222</v>
      </c>
      <c r="C370" s="2">
        <f t="shared" si="6"/>
        <v>1133.33322</v>
      </c>
    </row>
    <row r="371" spans="1:3" x14ac:dyDescent="0.25">
      <c r="A371">
        <v>51</v>
      </c>
      <c r="B371" s="2">
        <v>22.22222</v>
      </c>
      <c r="C371" s="2">
        <f t="shared" si="6"/>
        <v>1133.33322</v>
      </c>
    </row>
    <row r="372" spans="1:3" x14ac:dyDescent="0.25">
      <c r="A372">
        <v>51</v>
      </c>
      <c r="B372" s="2">
        <v>22.22222</v>
      </c>
      <c r="C372" s="2">
        <f t="shared" si="6"/>
        <v>1133.33322</v>
      </c>
    </row>
    <row r="373" spans="1:3" x14ac:dyDescent="0.25">
      <c r="A373">
        <v>51</v>
      </c>
      <c r="B373" s="2">
        <v>22.22222</v>
      </c>
      <c r="C373" s="2">
        <f t="shared" si="6"/>
        <v>1133.33322</v>
      </c>
    </row>
    <row r="374" spans="1:3" x14ac:dyDescent="0.25">
      <c r="A374">
        <v>51</v>
      </c>
      <c r="B374" s="2">
        <v>22.22222</v>
      </c>
      <c r="C374" s="2">
        <f t="shared" si="6"/>
        <v>1133.33322</v>
      </c>
    </row>
    <row r="375" spans="1:3" x14ac:dyDescent="0.25">
      <c r="A375">
        <v>51</v>
      </c>
      <c r="B375" s="2">
        <v>22.22222</v>
      </c>
      <c r="C375" s="2">
        <f t="shared" si="6"/>
        <v>1133.33322</v>
      </c>
    </row>
    <row r="376" spans="1:3" x14ac:dyDescent="0.25">
      <c r="A376">
        <v>51</v>
      </c>
      <c r="B376" s="2">
        <v>22.22222</v>
      </c>
      <c r="C376" s="2">
        <f t="shared" si="6"/>
        <v>1133.33322</v>
      </c>
    </row>
    <row r="377" spans="1:3" x14ac:dyDescent="0.25">
      <c r="A377">
        <v>52</v>
      </c>
      <c r="B377" s="2">
        <v>22.22222</v>
      </c>
      <c r="C377" s="2">
        <f t="shared" si="6"/>
        <v>1155.5554400000001</v>
      </c>
    </row>
    <row r="378" spans="1:3" x14ac:dyDescent="0.25">
      <c r="A378">
        <v>52</v>
      </c>
      <c r="B378" s="2">
        <v>22.22222</v>
      </c>
      <c r="C378" s="2">
        <f t="shared" si="6"/>
        <v>1155.5554400000001</v>
      </c>
    </row>
    <row r="379" spans="1:3" x14ac:dyDescent="0.25">
      <c r="A379">
        <v>52</v>
      </c>
      <c r="B379" s="2">
        <v>22.22222</v>
      </c>
      <c r="C379" s="2">
        <f t="shared" si="6"/>
        <v>1155.5554400000001</v>
      </c>
    </row>
    <row r="380" spans="1:3" x14ac:dyDescent="0.25">
      <c r="A380">
        <v>52</v>
      </c>
      <c r="B380" s="2">
        <v>22.22222</v>
      </c>
      <c r="C380" s="2">
        <f t="shared" si="6"/>
        <v>1155.5554400000001</v>
      </c>
    </row>
    <row r="381" spans="1:3" x14ac:dyDescent="0.25">
      <c r="A381">
        <v>52</v>
      </c>
      <c r="B381" s="2">
        <v>22.22222</v>
      </c>
      <c r="C381" s="2">
        <f t="shared" si="6"/>
        <v>1155.5554400000001</v>
      </c>
    </row>
    <row r="382" spans="1:3" x14ac:dyDescent="0.25">
      <c r="A382">
        <v>52</v>
      </c>
      <c r="B382" s="2">
        <v>22.22222</v>
      </c>
      <c r="C382" s="2">
        <f t="shared" si="6"/>
        <v>1155.5554400000001</v>
      </c>
    </row>
    <row r="383" spans="1:3" x14ac:dyDescent="0.25">
      <c r="A383">
        <v>52</v>
      </c>
      <c r="B383" s="2">
        <v>22.22222</v>
      </c>
      <c r="C383" s="2">
        <f t="shared" si="6"/>
        <v>1155.5554400000001</v>
      </c>
    </row>
    <row r="384" spans="1:3" x14ac:dyDescent="0.25">
      <c r="A384">
        <v>52</v>
      </c>
      <c r="B384" s="2">
        <v>22.22222</v>
      </c>
      <c r="C384" s="2">
        <f t="shared" si="6"/>
        <v>1155.5554400000001</v>
      </c>
    </row>
    <row r="385" spans="1:6" x14ac:dyDescent="0.25">
      <c r="A385">
        <v>52</v>
      </c>
      <c r="B385" s="2">
        <v>22.22222</v>
      </c>
      <c r="C385" s="2">
        <f t="shared" si="6"/>
        <v>1155.5554400000001</v>
      </c>
    </row>
    <row r="386" spans="1:6" x14ac:dyDescent="0.25">
      <c r="A386">
        <v>53</v>
      </c>
      <c r="B386" s="2">
        <v>22.22222</v>
      </c>
      <c r="C386" s="2">
        <f t="shared" si="6"/>
        <v>1177.77766</v>
      </c>
    </row>
    <row r="387" spans="1:6" x14ac:dyDescent="0.25">
      <c r="A387">
        <v>53</v>
      </c>
      <c r="B387" s="2">
        <v>22.22222</v>
      </c>
      <c r="C387" s="2">
        <f t="shared" si="6"/>
        <v>1177.77766</v>
      </c>
    </row>
    <row r="388" spans="1:6" x14ac:dyDescent="0.25">
      <c r="A388">
        <v>53</v>
      </c>
      <c r="B388" s="2">
        <v>22.22222</v>
      </c>
      <c r="C388" s="2">
        <f t="shared" si="6"/>
        <v>1177.77766</v>
      </c>
    </row>
    <row r="389" spans="1:6" x14ac:dyDescent="0.25">
      <c r="A389">
        <v>53</v>
      </c>
      <c r="B389" s="2">
        <v>22.22222</v>
      </c>
      <c r="C389" s="2">
        <f t="shared" si="6"/>
        <v>1177.77766</v>
      </c>
    </row>
    <row r="390" spans="1:6" x14ac:dyDescent="0.25">
      <c r="A390">
        <v>53</v>
      </c>
      <c r="B390" s="2">
        <v>22.22222</v>
      </c>
      <c r="C390" s="2">
        <f t="shared" si="6"/>
        <v>1177.77766</v>
      </c>
    </row>
    <row r="391" spans="1:6" x14ac:dyDescent="0.25">
      <c r="A391">
        <v>53</v>
      </c>
      <c r="B391" s="2">
        <v>22.22222</v>
      </c>
      <c r="C391" s="2">
        <f t="shared" si="6"/>
        <v>1177.77766</v>
      </c>
    </row>
    <row r="392" spans="1:6" x14ac:dyDescent="0.25">
      <c r="A392">
        <v>53</v>
      </c>
      <c r="B392" s="2">
        <v>22.22222</v>
      </c>
      <c r="C392" s="2">
        <f t="shared" si="6"/>
        <v>1177.77766</v>
      </c>
    </row>
    <row r="393" spans="1:6" x14ac:dyDescent="0.25">
      <c r="A393">
        <v>54</v>
      </c>
      <c r="B393" s="2">
        <v>22.22222</v>
      </c>
      <c r="C393" s="2">
        <f t="shared" si="6"/>
        <v>1199.9998800000001</v>
      </c>
    </row>
    <row r="394" spans="1:6" x14ac:dyDescent="0.25">
      <c r="A394">
        <v>54</v>
      </c>
      <c r="B394" s="2">
        <v>22.22222</v>
      </c>
      <c r="C394" s="2">
        <f t="shared" si="6"/>
        <v>1199.9998800000001</v>
      </c>
    </row>
    <row r="395" spans="1:6" x14ac:dyDescent="0.25">
      <c r="A395">
        <v>54</v>
      </c>
      <c r="B395" s="2">
        <v>22.22222</v>
      </c>
      <c r="C395" s="2">
        <f t="shared" si="6"/>
        <v>1199.9998800000001</v>
      </c>
    </row>
    <row r="396" spans="1:6" x14ac:dyDescent="0.25">
      <c r="A396">
        <v>54</v>
      </c>
      <c r="B396" s="2">
        <v>22.22222</v>
      </c>
      <c r="C396" s="2">
        <f t="shared" si="6"/>
        <v>1199.9998800000001</v>
      </c>
    </row>
    <row r="397" spans="1:6" x14ac:dyDescent="0.25">
      <c r="A397">
        <v>54</v>
      </c>
      <c r="B397" s="2">
        <v>22.22222</v>
      </c>
      <c r="C397" s="2">
        <f t="shared" si="6"/>
        <v>1199.9998800000001</v>
      </c>
    </row>
    <row r="398" spans="1:6" x14ac:dyDescent="0.25">
      <c r="A398">
        <v>54</v>
      </c>
      <c r="B398" s="2">
        <v>22.22222</v>
      </c>
      <c r="C398" s="2">
        <f t="shared" si="6"/>
        <v>1199.9998800000001</v>
      </c>
    </row>
    <row r="399" spans="1:6" x14ac:dyDescent="0.25">
      <c r="A399">
        <v>54</v>
      </c>
      <c r="B399" s="2">
        <v>22.22222</v>
      </c>
      <c r="C399" s="2">
        <f t="shared" si="6"/>
        <v>1199.9998800000001</v>
      </c>
      <c r="E399">
        <v>1100</v>
      </c>
      <c r="F399">
        <v>43</v>
      </c>
    </row>
    <row r="400" spans="1:6" x14ac:dyDescent="0.25">
      <c r="A400">
        <v>55</v>
      </c>
      <c r="B400" s="2">
        <v>22.22222</v>
      </c>
      <c r="C400" s="2">
        <f t="shared" si="6"/>
        <v>1222.2221</v>
      </c>
      <c r="E400" t="s">
        <v>137</v>
      </c>
    </row>
    <row r="401" spans="1:5" x14ac:dyDescent="0.25">
      <c r="A401">
        <v>55</v>
      </c>
      <c r="B401" s="2">
        <v>22.22222</v>
      </c>
      <c r="C401" s="2">
        <f t="shared" si="6"/>
        <v>1222.2221</v>
      </c>
      <c r="E401">
        <f>399-356</f>
        <v>43</v>
      </c>
    </row>
    <row r="402" spans="1:5" x14ac:dyDescent="0.25">
      <c r="A402">
        <v>55</v>
      </c>
      <c r="B402" s="2">
        <v>22.22222</v>
      </c>
      <c r="C402" s="2">
        <f t="shared" si="6"/>
        <v>1222.2221</v>
      </c>
    </row>
    <row r="403" spans="1:5" x14ac:dyDescent="0.25">
      <c r="A403">
        <v>55</v>
      </c>
      <c r="B403" s="2">
        <v>22.22222</v>
      </c>
      <c r="C403" s="2">
        <f t="shared" si="6"/>
        <v>1222.2221</v>
      </c>
    </row>
    <row r="404" spans="1:5" x14ac:dyDescent="0.25">
      <c r="A404">
        <v>55</v>
      </c>
      <c r="B404" s="2">
        <v>22.22222</v>
      </c>
      <c r="C404" s="2">
        <f t="shared" ref="C404:C467" si="7">A404*B404</f>
        <v>1222.2221</v>
      </c>
    </row>
    <row r="405" spans="1:5" x14ac:dyDescent="0.25">
      <c r="A405">
        <v>55</v>
      </c>
      <c r="B405" s="2">
        <v>22.22222</v>
      </c>
      <c r="C405" s="2">
        <f t="shared" si="7"/>
        <v>1222.2221</v>
      </c>
    </row>
    <row r="406" spans="1:5" x14ac:dyDescent="0.25">
      <c r="A406">
        <v>55</v>
      </c>
      <c r="B406" s="2">
        <v>22.22222</v>
      </c>
      <c r="C406" s="2">
        <f t="shared" si="7"/>
        <v>1222.2221</v>
      </c>
    </row>
    <row r="407" spans="1:5" x14ac:dyDescent="0.25">
      <c r="A407">
        <v>55</v>
      </c>
      <c r="B407" s="2">
        <v>22.22222</v>
      </c>
      <c r="C407" s="2">
        <f t="shared" si="7"/>
        <v>1222.2221</v>
      </c>
    </row>
    <row r="408" spans="1:5" x14ac:dyDescent="0.25">
      <c r="A408">
        <v>55</v>
      </c>
      <c r="B408" s="2">
        <v>22.22222</v>
      </c>
      <c r="C408" s="2">
        <f t="shared" si="7"/>
        <v>1222.2221</v>
      </c>
    </row>
    <row r="409" spans="1:5" x14ac:dyDescent="0.25">
      <c r="A409">
        <v>55</v>
      </c>
      <c r="B409" s="2">
        <v>22.22222</v>
      </c>
      <c r="C409" s="2">
        <f t="shared" si="7"/>
        <v>1222.2221</v>
      </c>
    </row>
    <row r="410" spans="1:5" x14ac:dyDescent="0.25">
      <c r="A410">
        <v>56</v>
      </c>
      <c r="B410" s="2">
        <v>22.22222</v>
      </c>
      <c r="C410" s="2">
        <f t="shared" si="7"/>
        <v>1244.4443200000001</v>
      </c>
    </row>
    <row r="411" spans="1:5" x14ac:dyDescent="0.25">
      <c r="A411">
        <v>56</v>
      </c>
      <c r="B411" s="2">
        <v>22.22222</v>
      </c>
      <c r="C411" s="2">
        <f t="shared" si="7"/>
        <v>1244.4443200000001</v>
      </c>
    </row>
    <row r="412" spans="1:5" x14ac:dyDescent="0.25">
      <c r="A412">
        <v>56</v>
      </c>
      <c r="B412" s="2">
        <v>22.22222</v>
      </c>
      <c r="C412" s="2">
        <f t="shared" si="7"/>
        <v>1244.4443200000001</v>
      </c>
    </row>
    <row r="413" spans="1:5" x14ac:dyDescent="0.25">
      <c r="A413">
        <v>56</v>
      </c>
      <c r="B413" s="2">
        <v>22.22222</v>
      </c>
      <c r="C413" s="2">
        <f t="shared" si="7"/>
        <v>1244.4443200000001</v>
      </c>
    </row>
    <row r="414" spans="1:5" x14ac:dyDescent="0.25">
      <c r="A414">
        <v>56</v>
      </c>
      <c r="B414" s="2">
        <v>22.22222</v>
      </c>
      <c r="C414" s="2">
        <f t="shared" si="7"/>
        <v>1244.4443200000001</v>
      </c>
    </row>
    <row r="415" spans="1:5" x14ac:dyDescent="0.25">
      <c r="A415">
        <v>56</v>
      </c>
      <c r="B415" s="2">
        <v>22.22222</v>
      </c>
      <c r="C415" s="2">
        <f t="shared" si="7"/>
        <v>1244.4443200000001</v>
      </c>
    </row>
    <row r="416" spans="1:5" x14ac:dyDescent="0.25">
      <c r="A416">
        <v>56</v>
      </c>
      <c r="B416" s="2">
        <v>22.22222</v>
      </c>
      <c r="C416" s="2">
        <f t="shared" si="7"/>
        <v>1244.4443200000001</v>
      </c>
    </row>
    <row r="417" spans="1:6" x14ac:dyDescent="0.25">
      <c r="A417">
        <v>56</v>
      </c>
      <c r="B417" s="2">
        <v>22.22222</v>
      </c>
      <c r="C417" s="2">
        <f t="shared" si="7"/>
        <v>1244.4443200000001</v>
      </c>
    </row>
    <row r="418" spans="1:6" x14ac:dyDescent="0.25">
      <c r="A418">
        <v>56</v>
      </c>
      <c r="B418" s="2">
        <v>22.22222</v>
      </c>
      <c r="C418" s="2">
        <f t="shared" si="7"/>
        <v>1244.4443200000001</v>
      </c>
    </row>
    <row r="419" spans="1:6" x14ac:dyDescent="0.25">
      <c r="A419">
        <v>56</v>
      </c>
      <c r="B419" s="2">
        <v>22.22222</v>
      </c>
      <c r="C419" s="2">
        <f t="shared" si="7"/>
        <v>1244.4443200000001</v>
      </c>
    </row>
    <row r="420" spans="1:6" x14ac:dyDescent="0.25">
      <c r="A420">
        <v>56</v>
      </c>
      <c r="B420" s="2">
        <v>22.22222</v>
      </c>
      <c r="C420" s="2">
        <f t="shared" si="7"/>
        <v>1244.4443200000001</v>
      </c>
    </row>
    <row r="421" spans="1:6" x14ac:dyDescent="0.25">
      <c r="A421">
        <v>56</v>
      </c>
      <c r="B421" s="2">
        <v>22.22222</v>
      </c>
      <c r="C421" s="2">
        <f t="shared" si="7"/>
        <v>1244.4443200000001</v>
      </c>
    </row>
    <row r="422" spans="1:6" x14ac:dyDescent="0.25">
      <c r="A422">
        <v>57</v>
      </c>
      <c r="B422" s="2">
        <v>22.22222</v>
      </c>
      <c r="C422" s="2">
        <f t="shared" si="7"/>
        <v>1266.6665399999999</v>
      </c>
    </row>
    <row r="423" spans="1:6" x14ac:dyDescent="0.25">
      <c r="A423">
        <v>57</v>
      </c>
      <c r="B423" s="2">
        <v>22.22222</v>
      </c>
      <c r="C423" s="2">
        <f t="shared" si="7"/>
        <v>1266.6665399999999</v>
      </c>
    </row>
    <row r="424" spans="1:6" x14ac:dyDescent="0.25">
      <c r="A424">
        <v>57</v>
      </c>
      <c r="B424" s="2">
        <v>22.22222</v>
      </c>
      <c r="C424" s="2">
        <f t="shared" si="7"/>
        <v>1266.6665399999999</v>
      </c>
    </row>
    <row r="425" spans="1:6" x14ac:dyDescent="0.25">
      <c r="A425">
        <v>58</v>
      </c>
      <c r="B425" s="2">
        <v>22.22222</v>
      </c>
      <c r="C425" s="2">
        <f t="shared" si="7"/>
        <v>1288.88876</v>
      </c>
    </row>
    <row r="426" spans="1:6" x14ac:dyDescent="0.25">
      <c r="A426">
        <v>58</v>
      </c>
      <c r="B426" s="2">
        <v>22.22222</v>
      </c>
      <c r="C426" s="2">
        <f t="shared" si="7"/>
        <v>1288.88876</v>
      </c>
    </row>
    <row r="427" spans="1:6" x14ac:dyDescent="0.25">
      <c r="A427">
        <v>58</v>
      </c>
      <c r="B427" s="2">
        <v>22.22222</v>
      </c>
      <c r="C427" s="2">
        <f t="shared" si="7"/>
        <v>1288.88876</v>
      </c>
      <c r="E427">
        <v>1200</v>
      </c>
      <c r="F427">
        <v>28</v>
      </c>
    </row>
    <row r="428" spans="1:6" x14ac:dyDescent="0.25">
      <c r="A428">
        <v>59</v>
      </c>
      <c r="B428" s="2">
        <v>22.22222</v>
      </c>
      <c r="C428" s="2">
        <f t="shared" si="7"/>
        <v>1311.1109799999999</v>
      </c>
      <c r="E428" t="s">
        <v>138</v>
      </c>
    </row>
    <row r="429" spans="1:6" x14ac:dyDescent="0.25">
      <c r="A429">
        <v>59</v>
      </c>
      <c r="B429" s="2">
        <v>22.22222</v>
      </c>
      <c r="C429" s="2">
        <f t="shared" si="7"/>
        <v>1311.1109799999999</v>
      </c>
      <c r="E429">
        <f>427-399</f>
        <v>28</v>
      </c>
    </row>
    <row r="430" spans="1:6" x14ac:dyDescent="0.25">
      <c r="A430">
        <v>59</v>
      </c>
      <c r="B430" s="2">
        <v>22.22222</v>
      </c>
      <c r="C430" s="2">
        <f t="shared" si="7"/>
        <v>1311.1109799999999</v>
      </c>
    </row>
    <row r="431" spans="1:6" x14ac:dyDescent="0.25">
      <c r="A431">
        <v>59</v>
      </c>
      <c r="B431" s="2">
        <v>22.22222</v>
      </c>
      <c r="C431" s="2">
        <f t="shared" si="7"/>
        <v>1311.1109799999999</v>
      </c>
    </row>
    <row r="432" spans="1:6" x14ac:dyDescent="0.25">
      <c r="A432">
        <v>59</v>
      </c>
      <c r="B432" s="2">
        <v>22.22222</v>
      </c>
      <c r="C432" s="2">
        <f t="shared" si="7"/>
        <v>1311.1109799999999</v>
      </c>
    </row>
    <row r="433" spans="1:3" x14ac:dyDescent="0.25">
      <c r="A433">
        <v>59</v>
      </c>
      <c r="B433" s="2">
        <v>22.22222</v>
      </c>
      <c r="C433" s="2">
        <f t="shared" si="7"/>
        <v>1311.1109799999999</v>
      </c>
    </row>
    <row r="434" spans="1:3" x14ac:dyDescent="0.25">
      <c r="A434">
        <v>59</v>
      </c>
      <c r="B434" s="2">
        <v>22.22222</v>
      </c>
      <c r="C434" s="2">
        <f t="shared" si="7"/>
        <v>1311.1109799999999</v>
      </c>
    </row>
    <row r="435" spans="1:3" x14ac:dyDescent="0.25">
      <c r="A435">
        <v>59</v>
      </c>
      <c r="B435" s="2">
        <v>22.22222</v>
      </c>
      <c r="C435" s="2">
        <f t="shared" si="7"/>
        <v>1311.1109799999999</v>
      </c>
    </row>
    <row r="436" spans="1:3" x14ac:dyDescent="0.25">
      <c r="A436">
        <v>60</v>
      </c>
      <c r="B436" s="2">
        <v>22.22222</v>
      </c>
      <c r="C436" s="2">
        <f t="shared" si="7"/>
        <v>1333.3332</v>
      </c>
    </row>
    <row r="437" spans="1:3" x14ac:dyDescent="0.25">
      <c r="A437">
        <v>60</v>
      </c>
      <c r="B437" s="2">
        <v>22.22222</v>
      </c>
      <c r="C437" s="2">
        <f t="shared" si="7"/>
        <v>1333.3332</v>
      </c>
    </row>
    <row r="438" spans="1:3" x14ac:dyDescent="0.25">
      <c r="A438">
        <v>60</v>
      </c>
      <c r="B438" s="2">
        <v>22.22222</v>
      </c>
      <c r="C438" s="2">
        <f t="shared" si="7"/>
        <v>1333.3332</v>
      </c>
    </row>
    <row r="439" spans="1:3" x14ac:dyDescent="0.25">
      <c r="A439">
        <v>60</v>
      </c>
      <c r="B439" s="2">
        <v>22.22222</v>
      </c>
      <c r="C439" s="2">
        <f t="shared" si="7"/>
        <v>1333.3332</v>
      </c>
    </row>
    <row r="440" spans="1:3" x14ac:dyDescent="0.25">
      <c r="A440">
        <v>60</v>
      </c>
      <c r="B440" s="2">
        <v>22.22222</v>
      </c>
      <c r="C440" s="2">
        <f t="shared" si="7"/>
        <v>1333.3332</v>
      </c>
    </row>
    <row r="441" spans="1:3" x14ac:dyDescent="0.25">
      <c r="A441">
        <v>60</v>
      </c>
      <c r="B441" s="2">
        <v>22.22222</v>
      </c>
      <c r="C441" s="2">
        <f t="shared" si="7"/>
        <v>1333.3332</v>
      </c>
    </row>
    <row r="442" spans="1:3" x14ac:dyDescent="0.25">
      <c r="A442">
        <v>60</v>
      </c>
      <c r="B442" s="2">
        <v>22.22222</v>
      </c>
      <c r="C442" s="2">
        <f t="shared" si="7"/>
        <v>1333.3332</v>
      </c>
    </row>
    <row r="443" spans="1:3" x14ac:dyDescent="0.25">
      <c r="A443">
        <v>60</v>
      </c>
      <c r="B443" s="2">
        <v>22.22222</v>
      </c>
      <c r="C443" s="2">
        <f t="shared" si="7"/>
        <v>1333.3332</v>
      </c>
    </row>
    <row r="444" spans="1:3" x14ac:dyDescent="0.25">
      <c r="A444">
        <v>60</v>
      </c>
      <c r="B444" s="2">
        <v>22.22222</v>
      </c>
      <c r="C444" s="2">
        <f t="shared" si="7"/>
        <v>1333.3332</v>
      </c>
    </row>
    <row r="445" spans="1:3" x14ac:dyDescent="0.25">
      <c r="A445">
        <v>60</v>
      </c>
      <c r="B445" s="2">
        <v>22.22222</v>
      </c>
      <c r="C445" s="2">
        <f t="shared" si="7"/>
        <v>1333.3332</v>
      </c>
    </row>
    <row r="446" spans="1:3" x14ac:dyDescent="0.25">
      <c r="A446">
        <v>60</v>
      </c>
      <c r="B446" s="2">
        <v>22.22222</v>
      </c>
      <c r="C446" s="2">
        <f t="shared" si="7"/>
        <v>1333.3332</v>
      </c>
    </row>
    <row r="447" spans="1:3" x14ac:dyDescent="0.25">
      <c r="A447">
        <v>61</v>
      </c>
      <c r="B447" s="2">
        <v>22.22222</v>
      </c>
      <c r="C447" s="2">
        <f t="shared" si="7"/>
        <v>1355.5554199999999</v>
      </c>
    </row>
    <row r="448" spans="1:3" x14ac:dyDescent="0.25">
      <c r="A448">
        <v>61</v>
      </c>
      <c r="B448" s="2">
        <v>22.22222</v>
      </c>
      <c r="C448" s="2">
        <f t="shared" si="7"/>
        <v>1355.5554199999999</v>
      </c>
    </row>
    <row r="449" spans="1:6" x14ac:dyDescent="0.25">
      <c r="A449">
        <v>61</v>
      </c>
      <c r="B449" s="2">
        <v>22.22222</v>
      </c>
      <c r="C449" s="2">
        <f t="shared" si="7"/>
        <v>1355.5554199999999</v>
      </c>
    </row>
    <row r="450" spans="1:6" x14ac:dyDescent="0.25">
      <c r="A450">
        <v>61</v>
      </c>
      <c r="B450" s="2">
        <v>22.22222</v>
      </c>
      <c r="C450" s="2">
        <f t="shared" si="7"/>
        <v>1355.5554199999999</v>
      </c>
    </row>
    <row r="451" spans="1:6" x14ac:dyDescent="0.25">
      <c r="A451">
        <v>61</v>
      </c>
      <c r="B451" s="2">
        <v>22.22222</v>
      </c>
      <c r="C451" s="2">
        <f t="shared" si="7"/>
        <v>1355.5554199999999</v>
      </c>
    </row>
    <row r="452" spans="1:6" x14ac:dyDescent="0.25">
      <c r="A452">
        <v>62</v>
      </c>
      <c r="B452" s="2">
        <v>22.22222</v>
      </c>
      <c r="C452" s="2">
        <f t="shared" si="7"/>
        <v>1377.77764</v>
      </c>
    </row>
    <row r="453" spans="1:6" x14ac:dyDescent="0.25">
      <c r="A453">
        <v>62</v>
      </c>
      <c r="B453" s="2">
        <v>22.22222</v>
      </c>
      <c r="C453" s="2">
        <f t="shared" si="7"/>
        <v>1377.77764</v>
      </c>
    </row>
    <row r="454" spans="1:6" x14ac:dyDescent="0.25">
      <c r="A454">
        <v>62</v>
      </c>
      <c r="B454" s="2">
        <v>22.22222</v>
      </c>
      <c r="C454" s="2">
        <f t="shared" si="7"/>
        <v>1377.77764</v>
      </c>
    </row>
    <row r="455" spans="1:6" x14ac:dyDescent="0.25">
      <c r="A455">
        <v>62</v>
      </c>
      <c r="B455" s="2">
        <v>22.22222</v>
      </c>
      <c r="C455" s="2">
        <f t="shared" si="7"/>
        <v>1377.77764</v>
      </c>
    </row>
    <row r="456" spans="1:6" x14ac:dyDescent="0.25">
      <c r="A456">
        <v>62</v>
      </c>
      <c r="B456" s="2">
        <v>22.22222</v>
      </c>
      <c r="C456" s="2">
        <f t="shared" si="7"/>
        <v>1377.77764</v>
      </c>
    </row>
    <row r="457" spans="1:6" x14ac:dyDescent="0.25">
      <c r="A457">
        <v>62</v>
      </c>
      <c r="B457" s="2">
        <v>22.22222</v>
      </c>
      <c r="C457" s="2">
        <f t="shared" si="7"/>
        <v>1377.77764</v>
      </c>
    </row>
    <row r="458" spans="1:6" x14ac:dyDescent="0.25">
      <c r="A458">
        <v>63</v>
      </c>
      <c r="B458" s="2">
        <v>22.22222</v>
      </c>
      <c r="C458" s="2">
        <f t="shared" si="7"/>
        <v>1399.9998599999999</v>
      </c>
    </row>
    <row r="459" spans="1:6" x14ac:dyDescent="0.25">
      <c r="A459">
        <v>63</v>
      </c>
      <c r="B459" s="2">
        <v>22.22222</v>
      </c>
      <c r="C459" s="2">
        <f t="shared" si="7"/>
        <v>1399.9998599999999</v>
      </c>
    </row>
    <row r="460" spans="1:6" x14ac:dyDescent="0.25">
      <c r="A460">
        <v>63</v>
      </c>
      <c r="B460" s="2">
        <v>22.22222</v>
      </c>
      <c r="C460" s="2">
        <f t="shared" si="7"/>
        <v>1399.9998599999999</v>
      </c>
    </row>
    <row r="461" spans="1:6" x14ac:dyDescent="0.25">
      <c r="A461">
        <v>63</v>
      </c>
      <c r="B461" s="2">
        <v>22.22222</v>
      </c>
      <c r="C461" s="2">
        <f t="shared" si="7"/>
        <v>1399.9998599999999</v>
      </c>
    </row>
    <row r="462" spans="1:6" x14ac:dyDescent="0.25">
      <c r="A462">
        <v>63</v>
      </c>
      <c r="B462" s="2">
        <v>22.22222</v>
      </c>
      <c r="C462" s="2">
        <f t="shared" si="7"/>
        <v>1399.9998599999999</v>
      </c>
    </row>
    <row r="463" spans="1:6" x14ac:dyDescent="0.25">
      <c r="A463">
        <v>63</v>
      </c>
      <c r="B463" s="2">
        <v>22.22222</v>
      </c>
      <c r="C463" s="2">
        <f t="shared" si="7"/>
        <v>1399.9998599999999</v>
      </c>
      <c r="E463">
        <v>1300</v>
      </c>
      <c r="F463">
        <v>36</v>
      </c>
    </row>
    <row r="464" spans="1:6" x14ac:dyDescent="0.25">
      <c r="A464">
        <v>64</v>
      </c>
      <c r="B464" s="2">
        <v>22.22222</v>
      </c>
      <c r="C464" s="2">
        <f t="shared" si="7"/>
        <v>1422.22208</v>
      </c>
      <c r="E464" t="s">
        <v>139</v>
      </c>
    </row>
    <row r="465" spans="1:5" x14ac:dyDescent="0.25">
      <c r="A465">
        <v>64</v>
      </c>
      <c r="B465" s="2">
        <v>22.22222</v>
      </c>
      <c r="C465" s="2">
        <f t="shared" si="7"/>
        <v>1422.22208</v>
      </c>
      <c r="E465">
        <f>463-427</f>
        <v>36</v>
      </c>
    </row>
    <row r="466" spans="1:5" x14ac:dyDescent="0.25">
      <c r="A466">
        <v>64</v>
      </c>
      <c r="B466" s="2">
        <v>22.22222</v>
      </c>
      <c r="C466" s="2">
        <f t="shared" si="7"/>
        <v>1422.22208</v>
      </c>
    </row>
    <row r="467" spans="1:5" x14ac:dyDescent="0.25">
      <c r="A467">
        <v>64</v>
      </c>
      <c r="B467" s="2">
        <v>22.22222</v>
      </c>
      <c r="C467" s="2">
        <f t="shared" si="7"/>
        <v>1422.22208</v>
      </c>
    </row>
    <row r="468" spans="1:5" x14ac:dyDescent="0.25">
      <c r="A468">
        <v>64</v>
      </c>
      <c r="B468" s="2">
        <v>22.22222</v>
      </c>
      <c r="C468" s="2">
        <f t="shared" ref="C468:C531" si="8">A468*B468</f>
        <v>1422.22208</v>
      </c>
    </row>
    <row r="469" spans="1:5" x14ac:dyDescent="0.25">
      <c r="A469">
        <v>64</v>
      </c>
      <c r="B469" s="2">
        <v>22.22222</v>
      </c>
      <c r="C469" s="2">
        <f t="shared" si="8"/>
        <v>1422.22208</v>
      </c>
    </row>
    <row r="470" spans="1:5" x14ac:dyDescent="0.25">
      <c r="A470">
        <v>64</v>
      </c>
      <c r="B470" s="2">
        <v>22.22222</v>
      </c>
      <c r="C470" s="2">
        <f t="shared" si="8"/>
        <v>1422.22208</v>
      </c>
    </row>
    <row r="471" spans="1:5" x14ac:dyDescent="0.25">
      <c r="A471">
        <v>65</v>
      </c>
      <c r="B471" s="2">
        <v>22.22222</v>
      </c>
      <c r="C471" s="2">
        <f t="shared" si="8"/>
        <v>1444.4443000000001</v>
      </c>
    </row>
    <row r="472" spans="1:5" x14ac:dyDescent="0.25">
      <c r="A472">
        <v>65</v>
      </c>
      <c r="B472" s="2">
        <v>22.22222</v>
      </c>
      <c r="C472" s="2">
        <f t="shared" si="8"/>
        <v>1444.4443000000001</v>
      </c>
    </row>
    <row r="473" spans="1:5" x14ac:dyDescent="0.25">
      <c r="A473">
        <v>65</v>
      </c>
      <c r="B473" s="2">
        <v>22.22222</v>
      </c>
      <c r="C473" s="2">
        <f t="shared" si="8"/>
        <v>1444.4443000000001</v>
      </c>
    </row>
    <row r="474" spans="1:5" x14ac:dyDescent="0.25">
      <c r="A474">
        <v>65</v>
      </c>
      <c r="B474" s="2">
        <v>22.22222</v>
      </c>
      <c r="C474" s="2">
        <f t="shared" si="8"/>
        <v>1444.4443000000001</v>
      </c>
    </row>
    <row r="475" spans="1:5" x14ac:dyDescent="0.25">
      <c r="A475">
        <v>65</v>
      </c>
      <c r="B475" s="2">
        <v>22.22222</v>
      </c>
      <c r="C475" s="2">
        <f t="shared" si="8"/>
        <v>1444.4443000000001</v>
      </c>
    </row>
    <row r="476" spans="1:5" x14ac:dyDescent="0.25">
      <c r="A476">
        <v>65</v>
      </c>
      <c r="B476" s="2">
        <v>22.22222</v>
      </c>
      <c r="C476" s="2">
        <f t="shared" si="8"/>
        <v>1444.4443000000001</v>
      </c>
    </row>
    <row r="477" spans="1:5" x14ac:dyDescent="0.25">
      <c r="A477">
        <v>65</v>
      </c>
      <c r="B477" s="2">
        <v>22.22222</v>
      </c>
      <c r="C477" s="2">
        <f t="shared" si="8"/>
        <v>1444.4443000000001</v>
      </c>
    </row>
    <row r="478" spans="1:5" x14ac:dyDescent="0.25">
      <c r="A478">
        <v>65</v>
      </c>
      <c r="B478" s="2">
        <v>22.22222</v>
      </c>
      <c r="C478" s="2">
        <f t="shared" si="8"/>
        <v>1444.4443000000001</v>
      </c>
    </row>
    <row r="479" spans="1:5" x14ac:dyDescent="0.25">
      <c r="A479">
        <v>65</v>
      </c>
      <c r="B479" s="2">
        <v>22.22222</v>
      </c>
      <c r="C479" s="2">
        <f t="shared" si="8"/>
        <v>1444.4443000000001</v>
      </c>
    </row>
    <row r="480" spans="1:5" x14ac:dyDescent="0.25">
      <c r="A480">
        <v>65</v>
      </c>
      <c r="B480" s="2">
        <v>22.22222</v>
      </c>
      <c r="C480" s="2">
        <f t="shared" si="8"/>
        <v>1444.4443000000001</v>
      </c>
    </row>
    <row r="481" spans="1:6" x14ac:dyDescent="0.25">
      <c r="A481">
        <v>66</v>
      </c>
      <c r="B481" s="2">
        <v>22.22222</v>
      </c>
      <c r="C481" s="2">
        <f t="shared" si="8"/>
        <v>1466.66652</v>
      </c>
    </row>
    <row r="482" spans="1:6" x14ac:dyDescent="0.25">
      <c r="A482">
        <v>66</v>
      </c>
      <c r="B482" s="2">
        <v>22.22222</v>
      </c>
      <c r="C482" s="2">
        <f t="shared" si="8"/>
        <v>1466.66652</v>
      </c>
    </row>
    <row r="483" spans="1:6" x14ac:dyDescent="0.25">
      <c r="A483">
        <v>66</v>
      </c>
      <c r="B483" s="2">
        <v>22.22222</v>
      </c>
      <c r="C483" s="2">
        <f t="shared" si="8"/>
        <v>1466.66652</v>
      </c>
    </row>
    <row r="484" spans="1:6" x14ac:dyDescent="0.25">
      <c r="A484">
        <v>66</v>
      </c>
      <c r="B484" s="2">
        <v>22.22222</v>
      </c>
      <c r="C484" s="2">
        <f t="shared" si="8"/>
        <v>1466.66652</v>
      </c>
    </row>
    <row r="485" spans="1:6" x14ac:dyDescent="0.25">
      <c r="A485">
        <v>66</v>
      </c>
      <c r="B485" s="2">
        <v>22.22222</v>
      </c>
      <c r="C485" s="2">
        <f t="shared" si="8"/>
        <v>1466.66652</v>
      </c>
    </row>
    <row r="486" spans="1:6" x14ac:dyDescent="0.25">
      <c r="A486">
        <v>66</v>
      </c>
      <c r="B486" s="2">
        <v>22.22222</v>
      </c>
      <c r="C486" s="2">
        <f t="shared" si="8"/>
        <v>1466.66652</v>
      </c>
    </row>
    <row r="487" spans="1:6" x14ac:dyDescent="0.25">
      <c r="A487">
        <v>66</v>
      </c>
      <c r="B487" s="2">
        <v>22.22222</v>
      </c>
      <c r="C487" s="2">
        <f t="shared" si="8"/>
        <v>1466.66652</v>
      </c>
    </row>
    <row r="488" spans="1:6" x14ac:dyDescent="0.25">
      <c r="A488">
        <v>66</v>
      </c>
      <c r="B488" s="2">
        <v>22.22222</v>
      </c>
      <c r="C488" s="2">
        <f t="shared" si="8"/>
        <v>1466.66652</v>
      </c>
    </row>
    <row r="489" spans="1:6" x14ac:dyDescent="0.25">
      <c r="A489">
        <v>66</v>
      </c>
      <c r="B489" s="2">
        <v>22.22222</v>
      </c>
      <c r="C489" s="2">
        <f t="shared" si="8"/>
        <v>1466.66652</v>
      </c>
    </row>
    <row r="490" spans="1:6" x14ac:dyDescent="0.25">
      <c r="A490">
        <v>67</v>
      </c>
      <c r="B490" s="2">
        <v>22.22222</v>
      </c>
      <c r="C490" s="2">
        <f t="shared" si="8"/>
        <v>1488.8887400000001</v>
      </c>
    </row>
    <row r="491" spans="1:6" x14ac:dyDescent="0.25">
      <c r="A491">
        <v>67</v>
      </c>
      <c r="B491" s="2">
        <v>22.22222</v>
      </c>
      <c r="C491" s="2">
        <f t="shared" si="8"/>
        <v>1488.8887400000001</v>
      </c>
    </row>
    <row r="492" spans="1:6" x14ac:dyDescent="0.25">
      <c r="A492">
        <v>67</v>
      </c>
      <c r="B492" s="2">
        <v>22.22222</v>
      </c>
      <c r="C492" s="2">
        <f t="shared" si="8"/>
        <v>1488.8887400000001</v>
      </c>
    </row>
    <row r="493" spans="1:6" x14ac:dyDescent="0.25">
      <c r="A493">
        <v>67</v>
      </c>
      <c r="B493" s="2">
        <v>22.22222</v>
      </c>
      <c r="C493" s="2">
        <f t="shared" si="8"/>
        <v>1488.8887400000001</v>
      </c>
    </row>
    <row r="494" spans="1:6" x14ac:dyDescent="0.25">
      <c r="A494">
        <v>67</v>
      </c>
      <c r="B494" s="2">
        <v>22.22222</v>
      </c>
      <c r="C494" s="2">
        <f t="shared" si="8"/>
        <v>1488.8887400000001</v>
      </c>
      <c r="E494">
        <v>1400</v>
      </c>
      <c r="F494">
        <v>31</v>
      </c>
    </row>
    <row r="495" spans="1:6" x14ac:dyDescent="0.25">
      <c r="A495">
        <v>68</v>
      </c>
      <c r="B495" s="2">
        <v>22.22222</v>
      </c>
      <c r="C495" s="2">
        <f t="shared" si="8"/>
        <v>1511.11096</v>
      </c>
      <c r="E495" t="s">
        <v>140</v>
      </c>
    </row>
    <row r="496" spans="1:6" x14ac:dyDescent="0.25">
      <c r="A496">
        <v>69</v>
      </c>
      <c r="B496" s="2">
        <v>22.22222</v>
      </c>
      <c r="C496" s="2">
        <f t="shared" si="8"/>
        <v>1533.3331800000001</v>
      </c>
      <c r="E496">
        <f>494-463</f>
        <v>31</v>
      </c>
    </row>
    <row r="497" spans="1:6" x14ac:dyDescent="0.25">
      <c r="A497">
        <v>69</v>
      </c>
      <c r="B497" s="2">
        <v>22.22222</v>
      </c>
      <c r="C497" s="2">
        <f t="shared" si="8"/>
        <v>1533.3331800000001</v>
      </c>
    </row>
    <row r="498" spans="1:6" x14ac:dyDescent="0.25">
      <c r="A498">
        <v>69</v>
      </c>
      <c r="B498" s="2">
        <v>22.22222</v>
      </c>
      <c r="C498" s="2">
        <f t="shared" si="8"/>
        <v>1533.3331800000001</v>
      </c>
    </row>
    <row r="499" spans="1:6" x14ac:dyDescent="0.25">
      <c r="A499">
        <v>70</v>
      </c>
      <c r="B499" s="2">
        <v>22.22222</v>
      </c>
      <c r="C499" s="2">
        <f t="shared" si="8"/>
        <v>1555.5554</v>
      </c>
    </row>
    <row r="500" spans="1:6" x14ac:dyDescent="0.25">
      <c r="A500">
        <v>70</v>
      </c>
      <c r="B500" s="2">
        <v>22.22222</v>
      </c>
      <c r="C500" s="2">
        <f t="shared" si="8"/>
        <v>1555.5554</v>
      </c>
    </row>
    <row r="501" spans="1:6" x14ac:dyDescent="0.25">
      <c r="A501">
        <v>70</v>
      </c>
      <c r="B501" s="2">
        <v>22.22222</v>
      </c>
      <c r="C501" s="2">
        <f t="shared" si="8"/>
        <v>1555.5554</v>
      </c>
    </row>
    <row r="502" spans="1:6" x14ac:dyDescent="0.25">
      <c r="A502">
        <v>70</v>
      </c>
      <c r="B502" s="2">
        <v>22.22222</v>
      </c>
      <c r="C502" s="2">
        <f t="shared" si="8"/>
        <v>1555.5554</v>
      </c>
    </row>
    <row r="503" spans="1:6" x14ac:dyDescent="0.25">
      <c r="A503">
        <v>70</v>
      </c>
      <c r="B503" s="2">
        <v>22.22222</v>
      </c>
      <c r="C503" s="2">
        <f t="shared" si="8"/>
        <v>1555.5554</v>
      </c>
    </row>
    <row r="504" spans="1:6" x14ac:dyDescent="0.25">
      <c r="A504">
        <v>70</v>
      </c>
      <c r="B504" s="2">
        <v>22.22222</v>
      </c>
      <c r="C504" s="2">
        <f t="shared" si="8"/>
        <v>1555.5554</v>
      </c>
    </row>
    <row r="505" spans="1:6" x14ac:dyDescent="0.25">
      <c r="A505">
        <v>70</v>
      </c>
      <c r="B505" s="2">
        <v>22.22222</v>
      </c>
      <c r="C505" s="2">
        <f t="shared" si="8"/>
        <v>1555.5554</v>
      </c>
    </row>
    <row r="506" spans="1:6" x14ac:dyDescent="0.25">
      <c r="A506">
        <v>71</v>
      </c>
      <c r="B506" s="2">
        <v>22.22222</v>
      </c>
      <c r="C506" s="2">
        <f t="shared" si="8"/>
        <v>1577.7776200000001</v>
      </c>
    </row>
    <row r="507" spans="1:6" x14ac:dyDescent="0.25">
      <c r="A507">
        <v>71</v>
      </c>
      <c r="B507" s="2">
        <v>22.22222</v>
      </c>
      <c r="C507" s="2">
        <f t="shared" si="8"/>
        <v>1577.7776200000001</v>
      </c>
    </row>
    <row r="508" spans="1:6" x14ac:dyDescent="0.25">
      <c r="A508">
        <v>72</v>
      </c>
      <c r="B508" s="2">
        <v>22.22222</v>
      </c>
      <c r="C508" s="2">
        <f t="shared" si="8"/>
        <v>1599.9998399999999</v>
      </c>
      <c r="E508">
        <v>1500</v>
      </c>
      <c r="F508">
        <v>14</v>
      </c>
    </row>
    <row r="509" spans="1:6" x14ac:dyDescent="0.25">
      <c r="A509">
        <v>73</v>
      </c>
      <c r="B509" s="2">
        <v>22.22222</v>
      </c>
      <c r="C509" s="2">
        <f t="shared" si="8"/>
        <v>1622.2220600000001</v>
      </c>
      <c r="E509" t="s">
        <v>141</v>
      </c>
    </row>
    <row r="510" spans="1:6" x14ac:dyDescent="0.25">
      <c r="A510">
        <v>73</v>
      </c>
      <c r="B510" s="2">
        <v>22.22222</v>
      </c>
      <c r="C510" s="2">
        <f t="shared" si="8"/>
        <v>1622.2220600000001</v>
      </c>
      <c r="E510">
        <f>508-494</f>
        <v>14</v>
      </c>
    </row>
    <row r="511" spans="1:6" x14ac:dyDescent="0.25">
      <c r="A511">
        <v>73</v>
      </c>
      <c r="B511" s="2">
        <v>22.22222</v>
      </c>
      <c r="C511" s="2">
        <f t="shared" si="8"/>
        <v>1622.2220600000001</v>
      </c>
    </row>
    <row r="512" spans="1:6" x14ac:dyDescent="0.25">
      <c r="A512">
        <v>73</v>
      </c>
      <c r="B512" s="2">
        <v>22.22222</v>
      </c>
      <c r="C512" s="2">
        <f t="shared" si="8"/>
        <v>1622.2220600000001</v>
      </c>
    </row>
    <row r="513" spans="1:6" x14ac:dyDescent="0.25">
      <c r="A513">
        <v>74</v>
      </c>
      <c r="B513" s="2">
        <v>22.22222</v>
      </c>
      <c r="C513" s="2">
        <f t="shared" si="8"/>
        <v>1644.4442799999999</v>
      </c>
    </row>
    <row r="514" spans="1:6" x14ac:dyDescent="0.25">
      <c r="A514">
        <v>74</v>
      </c>
      <c r="B514" s="2">
        <v>22.22222</v>
      </c>
      <c r="C514" s="2">
        <f t="shared" si="8"/>
        <v>1644.4442799999999</v>
      </c>
    </row>
    <row r="515" spans="1:6" x14ac:dyDescent="0.25">
      <c r="A515">
        <v>74</v>
      </c>
      <c r="B515" s="2">
        <v>22.22222</v>
      </c>
      <c r="C515" s="2">
        <f t="shared" si="8"/>
        <v>1644.4442799999999</v>
      </c>
    </row>
    <row r="516" spans="1:6" x14ac:dyDescent="0.25">
      <c r="A516">
        <v>75</v>
      </c>
      <c r="B516" s="2">
        <v>22.22222</v>
      </c>
      <c r="C516" s="2">
        <f t="shared" si="8"/>
        <v>1666.6665</v>
      </c>
    </row>
    <row r="517" spans="1:6" x14ac:dyDescent="0.25">
      <c r="A517">
        <v>75</v>
      </c>
      <c r="B517" s="2">
        <v>22.22222</v>
      </c>
      <c r="C517" s="2">
        <f t="shared" si="8"/>
        <v>1666.6665</v>
      </c>
    </row>
    <row r="518" spans="1:6" x14ac:dyDescent="0.25">
      <c r="A518">
        <v>75</v>
      </c>
      <c r="B518" s="2">
        <v>22.22222</v>
      </c>
      <c r="C518" s="2">
        <f t="shared" si="8"/>
        <v>1666.6665</v>
      </c>
    </row>
    <row r="519" spans="1:6" x14ac:dyDescent="0.25">
      <c r="A519">
        <v>75</v>
      </c>
      <c r="B519" s="2">
        <v>22.22222</v>
      </c>
      <c r="C519" s="2">
        <f t="shared" si="8"/>
        <v>1666.6665</v>
      </c>
    </row>
    <row r="520" spans="1:6" x14ac:dyDescent="0.25">
      <c r="A520">
        <v>76</v>
      </c>
      <c r="B520" s="2">
        <v>22.22222</v>
      </c>
      <c r="C520" s="2">
        <f t="shared" si="8"/>
        <v>1688.8887199999999</v>
      </c>
      <c r="E520">
        <v>1600</v>
      </c>
      <c r="F520">
        <v>12</v>
      </c>
    </row>
    <row r="521" spans="1:6" x14ac:dyDescent="0.25">
      <c r="A521">
        <v>77</v>
      </c>
      <c r="B521" s="2">
        <v>22.22222</v>
      </c>
      <c r="C521" s="2">
        <f t="shared" si="8"/>
        <v>1711.11094</v>
      </c>
      <c r="E521" t="s">
        <v>142</v>
      </c>
    </row>
    <row r="522" spans="1:6" x14ac:dyDescent="0.25">
      <c r="A522">
        <v>77</v>
      </c>
      <c r="B522" s="2">
        <v>22.22222</v>
      </c>
      <c r="C522" s="2">
        <f t="shared" si="8"/>
        <v>1711.11094</v>
      </c>
      <c r="E522">
        <f>520-508</f>
        <v>12</v>
      </c>
    </row>
    <row r="523" spans="1:6" x14ac:dyDescent="0.25">
      <c r="A523">
        <v>77</v>
      </c>
      <c r="B523" s="2">
        <v>22.22222</v>
      </c>
      <c r="C523" s="2">
        <f t="shared" si="8"/>
        <v>1711.11094</v>
      </c>
    </row>
    <row r="524" spans="1:6" x14ac:dyDescent="0.25">
      <c r="A524">
        <v>77</v>
      </c>
      <c r="B524" s="2">
        <v>22.22222</v>
      </c>
      <c r="C524" s="2">
        <f t="shared" si="8"/>
        <v>1711.11094</v>
      </c>
    </row>
    <row r="525" spans="1:6" x14ac:dyDescent="0.25">
      <c r="A525">
        <v>78</v>
      </c>
      <c r="B525" s="2">
        <v>22.22222</v>
      </c>
      <c r="C525" s="2">
        <f t="shared" si="8"/>
        <v>1733.3331599999999</v>
      </c>
    </row>
    <row r="526" spans="1:6" x14ac:dyDescent="0.25">
      <c r="A526">
        <v>78</v>
      </c>
      <c r="B526" s="2">
        <v>22.22222</v>
      </c>
      <c r="C526" s="2">
        <f t="shared" si="8"/>
        <v>1733.3331599999999</v>
      </c>
    </row>
    <row r="527" spans="1:6" x14ac:dyDescent="0.25">
      <c r="A527">
        <v>78</v>
      </c>
      <c r="B527" s="2">
        <v>22.22222</v>
      </c>
      <c r="C527" s="2">
        <f t="shared" si="8"/>
        <v>1733.3331599999999</v>
      </c>
    </row>
    <row r="528" spans="1:6" x14ac:dyDescent="0.25">
      <c r="A528">
        <v>79</v>
      </c>
      <c r="B528" s="2">
        <v>22.22222</v>
      </c>
      <c r="C528" s="2">
        <f t="shared" si="8"/>
        <v>1755.55538</v>
      </c>
    </row>
    <row r="529" spans="1:6" x14ac:dyDescent="0.25">
      <c r="A529">
        <v>79</v>
      </c>
      <c r="B529" s="2">
        <v>22.22222</v>
      </c>
      <c r="C529" s="2">
        <f t="shared" si="8"/>
        <v>1755.55538</v>
      </c>
    </row>
    <row r="530" spans="1:6" x14ac:dyDescent="0.25">
      <c r="A530">
        <v>80</v>
      </c>
      <c r="B530" s="2">
        <v>22.22222</v>
      </c>
      <c r="C530" s="2">
        <f t="shared" si="8"/>
        <v>1777.7775999999999</v>
      </c>
    </row>
    <row r="531" spans="1:6" x14ac:dyDescent="0.25">
      <c r="A531">
        <v>80</v>
      </c>
      <c r="B531" s="2">
        <v>22.22222</v>
      </c>
      <c r="C531" s="2">
        <f t="shared" si="8"/>
        <v>1777.7775999999999</v>
      </c>
    </row>
    <row r="532" spans="1:6" x14ac:dyDescent="0.25">
      <c r="A532">
        <v>81</v>
      </c>
      <c r="B532" s="2">
        <v>22.22222</v>
      </c>
      <c r="C532" s="2">
        <f t="shared" ref="C532:C537" si="9">A532*B532</f>
        <v>1799.99982</v>
      </c>
      <c r="E532">
        <v>1700</v>
      </c>
      <c r="F532">
        <v>12</v>
      </c>
    </row>
    <row r="533" spans="1:6" x14ac:dyDescent="0.25">
      <c r="A533">
        <v>85</v>
      </c>
      <c r="B533" s="2">
        <v>22.22222</v>
      </c>
      <c r="C533" s="2">
        <f t="shared" si="9"/>
        <v>1888.8887</v>
      </c>
      <c r="E533">
        <v>1800</v>
      </c>
      <c r="F533">
        <v>1</v>
      </c>
    </row>
    <row r="534" spans="1:6" x14ac:dyDescent="0.25">
      <c r="A534">
        <v>92</v>
      </c>
      <c r="B534" s="2">
        <v>22.22222</v>
      </c>
      <c r="C534" s="2">
        <f t="shared" si="9"/>
        <v>2044.44424</v>
      </c>
      <c r="E534">
        <v>1900</v>
      </c>
      <c r="F534">
        <v>0</v>
      </c>
    </row>
    <row r="535" spans="1:6" x14ac:dyDescent="0.25">
      <c r="A535">
        <v>97</v>
      </c>
      <c r="B535" s="2">
        <v>22.22222</v>
      </c>
      <c r="C535" s="2">
        <f t="shared" si="9"/>
        <v>2155.5553399999999</v>
      </c>
      <c r="E535">
        <v>2000</v>
      </c>
      <c r="F535">
        <v>1</v>
      </c>
    </row>
    <row r="536" spans="1:6" x14ac:dyDescent="0.25">
      <c r="A536">
        <v>98</v>
      </c>
      <c r="B536" s="2">
        <v>22.22222</v>
      </c>
      <c r="C536" s="2">
        <f t="shared" si="9"/>
        <v>2177.77756</v>
      </c>
      <c r="E536">
        <v>2100</v>
      </c>
      <c r="F536">
        <v>1</v>
      </c>
    </row>
    <row r="537" spans="1:6" x14ac:dyDescent="0.25">
      <c r="A537">
        <v>101</v>
      </c>
      <c r="B537" s="2">
        <v>22.22222</v>
      </c>
      <c r="C537" s="2">
        <f t="shared" si="9"/>
        <v>2244.4442199999999</v>
      </c>
      <c r="E537">
        <v>2200</v>
      </c>
      <c r="F537">
        <v>1</v>
      </c>
    </row>
    <row r="540" spans="1:6" x14ac:dyDescent="0.25">
      <c r="A540" t="s">
        <v>30</v>
      </c>
      <c r="B540" t="s">
        <v>7</v>
      </c>
    </row>
    <row r="542" spans="1:6" x14ac:dyDescent="0.25">
      <c r="A542">
        <v>300</v>
      </c>
      <c r="B542">
        <v>3</v>
      </c>
    </row>
    <row r="543" spans="1:6" x14ac:dyDescent="0.25">
      <c r="A543">
        <v>400</v>
      </c>
      <c r="B543">
        <v>0</v>
      </c>
    </row>
    <row r="544" spans="1:6" x14ac:dyDescent="0.25">
      <c r="A544">
        <v>500</v>
      </c>
      <c r="B544">
        <v>6</v>
      </c>
    </row>
    <row r="545" spans="1:2" x14ac:dyDescent="0.25">
      <c r="A545">
        <v>600</v>
      </c>
      <c r="B545">
        <v>16</v>
      </c>
    </row>
    <row r="546" spans="1:2" x14ac:dyDescent="0.25">
      <c r="A546">
        <v>700</v>
      </c>
      <c r="B546">
        <v>15</v>
      </c>
    </row>
    <row r="547" spans="1:2" x14ac:dyDescent="0.25">
      <c r="A547">
        <v>800</v>
      </c>
      <c r="B547">
        <v>9</v>
      </c>
    </row>
    <row r="548" spans="1:2" x14ac:dyDescent="0.25">
      <c r="A548">
        <v>900</v>
      </c>
      <c r="B548">
        <v>13</v>
      </c>
    </row>
    <row r="549" spans="1:2" x14ac:dyDescent="0.25">
      <c r="A549">
        <v>1000</v>
      </c>
      <c r="B549">
        <v>19</v>
      </c>
    </row>
    <row r="550" spans="1:2" x14ac:dyDescent="0.25">
      <c r="A550">
        <v>1100</v>
      </c>
      <c r="B550">
        <v>43</v>
      </c>
    </row>
    <row r="551" spans="1:2" x14ac:dyDescent="0.25">
      <c r="A551">
        <v>1200</v>
      </c>
      <c r="B551">
        <v>28</v>
      </c>
    </row>
    <row r="552" spans="1:2" x14ac:dyDescent="0.25">
      <c r="A552">
        <v>1300</v>
      </c>
      <c r="B552">
        <v>36</v>
      </c>
    </row>
    <row r="553" spans="1:2" x14ac:dyDescent="0.25">
      <c r="A553">
        <v>1400</v>
      </c>
      <c r="B553">
        <v>31</v>
      </c>
    </row>
    <row r="554" spans="1:2" x14ac:dyDescent="0.25">
      <c r="A554">
        <v>1500</v>
      </c>
      <c r="B554">
        <v>14</v>
      </c>
    </row>
    <row r="555" spans="1:2" x14ac:dyDescent="0.25">
      <c r="A555">
        <v>1600</v>
      </c>
      <c r="B555">
        <v>12</v>
      </c>
    </row>
    <row r="556" spans="1:2" x14ac:dyDescent="0.25">
      <c r="A556">
        <v>1700</v>
      </c>
      <c r="B556">
        <v>12</v>
      </c>
    </row>
    <row r="557" spans="1:2" x14ac:dyDescent="0.25">
      <c r="A557">
        <v>1800</v>
      </c>
      <c r="B557">
        <v>1</v>
      </c>
    </row>
    <row r="558" spans="1:2" x14ac:dyDescent="0.25">
      <c r="A558">
        <v>1900</v>
      </c>
      <c r="B558">
        <v>0</v>
      </c>
    </row>
    <row r="559" spans="1:2" x14ac:dyDescent="0.25">
      <c r="A559">
        <v>2000</v>
      </c>
      <c r="B559">
        <v>1</v>
      </c>
    </row>
    <row r="560" spans="1:2" x14ac:dyDescent="0.25">
      <c r="A560">
        <v>2100</v>
      </c>
      <c r="B560">
        <v>1</v>
      </c>
    </row>
    <row r="561" spans="1:2" x14ac:dyDescent="0.25">
      <c r="A561">
        <v>2200</v>
      </c>
      <c r="B561">
        <v>1</v>
      </c>
    </row>
    <row r="580" spans="1:3" x14ac:dyDescent="0.25">
      <c r="A580" t="s">
        <v>143</v>
      </c>
    </row>
    <row r="584" spans="1:3" x14ac:dyDescent="0.25">
      <c r="A584">
        <v>17</v>
      </c>
      <c r="B584" s="2">
        <v>22.22222</v>
      </c>
      <c r="C584" s="2">
        <f t="shared" ref="C584:C647" si="10">A584*B584</f>
        <v>377.77773999999999</v>
      </c>
    </row>
    <row r="585" spans="1:3" x14ac:dyDescent="0.25">
      <c r="A585">
        <v>17</v>
      </c>
      <c r="B585" s="2">
        <v>22.22222</v>
      </c>
      <c r="C585" s="2">
        <f t="shared" si="10"/>
        <v>377.77773999999999</v>
      </c>
    </row>
    <row r="586" spans="1:3" x14ac:dyDescent="0.25">
      <c r="A586">
        <v>18</v>
      </c>
      <c r="B586" s="2">
        <v>22.22222</v>
      </c>
      <c r="C586" s="2">
        <f t="shared" si="10"/>
        <v>399.99995999999999</v>
      </c>
    </row>
    <row r="587" spans="1:3" x14ac:dyDescent="0.25">
      <c r="A587">
        <v>24</v>
      </c>
      <c r="B587" s="2">
        <v>22.22222</v>
      </c>
      <c r="C587" s="2">
        <f t="shared" si="10"/>
        <v>533.33328000000006</v>
      </c>
    </row>
    <row r="588" spans="1:3" x14ac:dyDescent="0.25">
      <c r="A588">
        <v>26</v>
      </c>
      <c r="B588" s="2">
        <v>22.22222</v>
      </c>
      <c r="C588" s="2">
        <f t="shared" si="10"/>
        <v>577.77772000000004</v>
      </c>
    </row>
    <row r="589" spans="1:3" x14ac:dyDescent="0.25">
      <c r="A589">
        <v>26</v>
      </c>
      <c r="B589" s="2">
        <v>22.22222</v>
      </c>
      <c r="C589" s="2">
        <f t="shared" si="10"/>
        <v>577.77772000000004</v>
      </c>
    </row>
    <row r="590" spans="1:3" x14ac:dyDescent="0.25">
      <c r="A590">
        <v>26</v>
      </c>
      <c r="B590" s="2">
        <v>22.22222</v>
      </c>
      <c r="C590" s="2">
        <f t="shared" si="10"/>
        <v>577.77772000000004</v>
      </c>
    </row>
    <row r="591" spans="1:3" x14ac:dyDescent="0.25">
      <c r="A591">
        <v>26</v>
      </c>
      <c r="B591" s="2">
        <v>22.22222</v>
      </c>
      <c r="C591" s="2">
        <f t="shared" si="10"/>
        <v>577.77772000000004</v>
      </c>
    </row>
    <row r="592" spans="1:3" x14ac:dyDescent="0.25">
      <c r="A592">
        <v>27</v>
      </c>
      <c r="B592" s="2">
        <v>22.22222</v>
      </c>
      <c r="C592" s="2">
        <f t="shared" si="10"/>
        <v>599.99994000000004</v>
      </c>
    </row>
    <row r="593" spans="1:3" x14ac:dyDescent="0.25">
      <c r="A593">
        <v>28</v>
      </c>
      <c r="B593" s="2">
        <v>22.22222</v>
      </c>
      <c r="C593" s="2">
        <f t="shared" si="10"/>
        <v>622.22216000000003</v>
      </c>
    </row>
    <row r="594" spans="1:3" x14ac:dyDescent="0.25">
      <c r="A594">
        <v>28</v>
      </c>
      <c r="B594" s="2">
        <v>22.22222</v>
      </c>
      <c r="C594" s="2">
        <f t="shared" si="10"/>
        <v>622.22216000000003</v>
      </c>
    </row>
    <row r="595" spans="1:3" x14ac:dyDescent="0.25">
      <c r="A595">
        <v>28</v>
      </c>
      <c r="B595" s="2">
        <v>22.22222</v>
      </c>
      <c r="C595" s="2">
        <f t="shared" si="10"/>
        <v>622.22216000000003</v>
      </c>
    </row>
    <row r="596" spans="1:3" x14ac:dyDescent="0.25">
      <c r="A596">
        <v>28</v>
      </c>
      <c r="B596" s="2">
        <v>22.22222</v>
      </c>
      <c r="C596" s="2">
        <f t="shared" si="10"/>
        <v>622.22216000000003</v>
      </c>
    </row>
    <row r="597" spans="1:3" x14ac:dyDescent="0.25">
      <c r="A597">
        <v>28</v>
      </c>
      <c r="B597" s="2">
        <v>22.22222</v>
      </c>
      <c r="C597" s="2">
        <f t="shared" si="10"/>
        <v>622.22216000000003</v>
      </c>
    </row>
    <row r="598" spans="1:3" x14ac:dyDescent="0.25">
      <c r="A598">
        <v>28</v>
      </c>
      <c r="B598" s="2">
        <v>22.22222</v>
      </c>
      <c r="C598" s="2">
        <f t="shared" si="10"/>
        <v>622.22216000000003</v>
      </c>
    </row>
    <row r="599" spans="1:3" x14ac:dyDescent="0.25">
      <c r="A599">
        <v>29</v>
      </c>
      <c r="B599" s="2">
        <v>22.22222</v>
      </c>
      <c r="C599" s="2">
        <f t="shared" si="10"/>
        <v>644.44438000000002</v>
      </c>
    </row>
    <row r="600" spans="1:3" x14ac:dyDescent="0.25">
      <c r="A600">
        <v>29</v>
      </c>
      <c r="B600" s="2">
        <v>22.22222</v>
      </c>
      <c r="C600" s="2">
        <f t="shared" si="10"/>
        <v>644.44438000000002</v>
      </c>
    </row>
    <row r="601" spans="1:3" x14ac:dyDescent="0.25">
      <c r="A601">
        <v>30</v>
      </c>
      <c r="B601" s="2">
        <v>22.22222</v>
      </c>
      <c r="C601" s="2">
        <f t="shared" si="10"/>
        <v>666.66660000000002</v>
      </c>
    </row>
    <row r="602" spans="1:3" x14ac:dyDescent="0.25">
      <c r="A602">
        <v>30</v>
      </c>
      <c r="B602" s="2">
        <v>22.22222</v>
      </c>
      <c r="C602" s="2">
        <f t="shared" si="10"/>
        <v>666.66660000000002</v>
      </c>
    </row>
    <row r="603" spans="1:3" x14ac:dyDescent="0.25">
      <c r="A603">
        <v>30</v>
      </c>
      <c r="B603" s="2">
        <v>22.22222</v>
      </c>
      <c r="C603" s="2">
        <f t="shared" si="10"/>
        <v>666.66660000000002</v>
      </c>
    </row>
    <row r="604" spans="1:3" x14ac:dyDescent="0.25">
      <c r="A604">
        <v>30</v>
      </c>
      <c r="B604" s="2">
        <v>22.22222</v>
      </c>
      <c r="C604" s="2">
        <f t="shared" si="10"/>
        <v>666.66660000000002</v>
      </c>
    </row>
    <row r="605" spans="1:3" x14ac:dyDescent="0.25">
      <c r="A605">
        <v>31</v>
      </c>
      <c r="B605" s="2">
        <v>22.22222</v>
      </c>
      <c r="C605" s="2">
        <f t="shared" si="10"/>
        <v>688.88882000000001</v>
      </c>
    </row>
    <row r="606" spans="1:3" x14ac:dyDescent="0.25">
      <c r="A606">
        <v>31</v>
      </c>
      <c r="B606" s="2">
        <v>22.22222</v>
      </c>
      <c r="C606" s="2">
        <f t="shared" si="10"/>
        <v>688.88882000000001</v>
      </c>
    </row>
    <row r="607" spans="1:3" x14ac:dyDescent="0.25">
      <c r="A607">
        <v>31</v>
      </c>
      <c r="B607" s="2">
        <v>22.22222</v>
      </c>
      <c r="C607" s="2">
        <f t="shared" si="10"/>
        <v>688.88882000000001</v>
      </c>
    </row>
    <row r="608" spans="1:3" x14ac:dyDescent="0.25">
      <c r="A608">
        <v>31</v>
      </c>
      <c r="B608" s="2">
        <v>22.22222</v>
      </c>
      <c r="C608" s="2">
        <f t="shared" si="10"/>
        <v>688.88882000000001</v>
      </c>
    </row>
    <row r="609" spans="1:3" x14ac:dyDescent="0.25">
      <c r="A609">
        <v>32</v>
      </c>
      <c r="B609" s="2">
        <v>22.22222</v>
      </c>
      <c r="C609" s="2">
        <f t="shared" si="10"/>
        <v>711.11104</v>
      </c>
    </row>
    <row r="610" spans="1:3" x14ac:dyDescent="0.25">
      <c r="A610">
        <v>32</v>
      </c>
      <c r="B610" s="2">
        <v>22.22222</v>
      </c>
      <c r="C610" s="2">
        <f t="shared" si="10"/>
        <v>711.11104</v>
      </c>
    </row>
    <row r="611" spans="1:3" x14ac:dyDescent="0.25">
      <c r="A611">
        <v>32</v>
      </c>
      <c r="B611" s="2">
        <v>22.22222</v>
      </c>
      <c r="C611" s="2">
        <f t="shared" si="10"/>
        <v>711.11104</v>
      </c>
    </row>
    <row r="612" spans="1:3" x14ac:dyDescent="0.25">
      <c r="A612">
        <v>32</v>
      </c>
      <c r="B612" s="2">
        <v>22.22222</v>
      </c>
      <c r="C612" s="2">
        <f t="shared" si="10"/>
        <v>711.11104</v>
      </c>
    </row>
    <row r="613" spans="1:3" x14ac:dyDescent="0.25">
      <c r="A613">
        <v>33</v>
      </c>
      <c r="B613" s="2">
        <v>22.22222</v>
      </c>
      <c r="C613" s="2">
        <f t="shared" si="10"/>
        <v>733.33326</v>
      </c>
    </row>
    <row r="614" spans="1:3" x14ac:dyDescent="0.25">
      <c r="A614">
        <v>33</v>
      </c>
      <c r="B614" s="2">
        <v>22.22222</v>
      </c>
      <c r="C614" s="2">
        <f t="shared" si="10"/>
        <v>733.33326</v>
      </c>
    </row>
    <row r="615" spans="1:3" x14ac:dyDescent="0.25">
      <c r="A615">
        <v>34</v>
      </c>
      <c r="B615" s="2">
        <v>22.22222</v>
      </c>
      <c r="C615" s="2">
        <f t="shared" si="10"/>
        <v>755.55547999999999</v>
      </c>
    </row>
    <row r="616" spans="1:3" x14ac:dyDescent="0.25">
      <c r="A616">
        <v>34</v>
      </c>
      <c r="B616" s="2">
        <v>22.22222</v>
      </c>
      <c r="C616" s="2">
        <f t="shared" si="10"/>
        <v>755.55547999999999</v>
      </c>
    </row>
    <row r="617" spans="1:3" x14ac:dyDescent="0.25">
      <c r="A617">
        <v>34</v>
      </c>
      <c r="B617" s="2">
        <v>22.22222</v>
      </c>
      <c r="C617" s="2">
        <f t="shared" si="10"/>
        <v>755.55547999999999</v>
      </c>
    </row>
    <row r="618" spans="1:3" x14ac:dyDescent="0.25">
      <c r="A618">
        <v>34</v>
      </c>
      <c r="B618" s="2">
        <v>22.22222</v>
      </c>
      <c r="C618" s="2">
        <f t="shared" si="10"/>
        <v>755.55547999999999</v>
      </c>
    </row>
    <row r="619" spans="1:3" x14ac:dyDescent="0.25">
      <c r="A619">
        <v>34</v>
      </c>
      <c r="B619" s="2">
        <v>22.22222</v>
      </c>
      <c r="C619" s="2">
        <f t="shared" si="10"/>
        <v>755.55547999999999</v>
      </c>
    </row>
    <row r="620" spans="1:3" x14ac:dyDescent="0.25">
      <c r="A620">
        <v>35</v>
      </c>
      <c r="B620" s="2">
        <v>22.22222</v>
      </c>
      <c r="C620" s="2">
        <f t="shared" si="10"/>
        <v>777.77769999999998</v>
      </c>
    </row>
    <row r="621" spans="1:3" x14ac:dyDescent="0.25">
      <c r="A621">
        <v>35</v>
      </c>
      <c r="B621" s="2">
        <v>22.22222</v>
      </c>
      <c r="C621" s="2">
        <f t="shared" si="10"/>
        <v>777.77769999999998</v>
      </c>
    </row>
    <row r="622" spans="1:3" x14ac:dyDescent="0.25">
      <c r="A622">
        <v>35</v>
      </c>
      <c r="B622" s="2">
        <v>22.22222</v>
      </c>
      <c r="C622" s="2">
        <f t="shared" si="10"/>
        <v>777.77769999999998</v>
      </c>
    </row>
    <row r="623" spans="1:3" x14ac:dyDescent="0.25">
      <c r="A623">
        <v>36</v>
      </c>
      <c r="B623" s="2">
        <v>22.22222</v>
      </c>
      <c r="C623" s="2">
        <f t="shared" si="10"/>
        <v>799.99991999999997</v>
      </c>
    </row>
    <row r="624" spans="1:3" x14ac:dyDescent="0.25">
      <c r="A624">
        <v>37</v>
      </c>
      <c r="B624" s="2">
        <v>22.22222</v>
      </c>
      <c r="C624" s="2">
        <f t="shared" si="10"/>
        <v>822.22213999999997</v>
      </c>
    </row>
    <row r="625" spans="1:3" x14ac:dyDescent="0.25">
      <c r="A625">
        <v>37</v>
      </c>
      <c r="B625" s="2">
        <v>22.22222</v>
      </c>
      <c r="C625" s="2">
        <f t="shared" si="10"/>
        <v>822.22213999999997</v>
      </c>
    </row>
    <row r="626" spans="1:3" x14ac:dyDescent="0.25">
      <c r="A626">
        <v>38</v>
      </c>
      <c r="B626" s="2">
        <v>22.22222</v>
      </c>
      <c r="C626" s="2">
        <f t="shared" si="10"/>
        <v>844.44435999999996</v>
      </c>
    </row>
    <row r="627" spans="1:3" x14ac:dyDescent="0.25">
      <c r="A627">
        <v>38</v>
      </c>
      <c r="B627" s="2">
        <v>22.22222</v>
      </c>
      <c r="C627" s="2">
        <f t="shared" si="10"/>
        <v>844.44435999999996</v>
      </c>
    </row>
    <row r="628" spans="1:3" x14ac:dyDescent="0.25">
      <c r="A628">
        <v>39</v>
      </c>
      <c r="B628" s="2">
        <v>22.22222</v>
      </c>
      <c r="C628" s="2">
        <f t="shared" si="10"/>
        <v>866.66657999999995</v>
      </c>
    </row>
    <row r="629" spans="1:3" x14ac:dyDescent="0.25">
      <c r="A629">
        <v>40</v>
      </c>
      <c r="B629" s="2">
        <v>22.22222</v>
      </c>
      <c r="C629" s="2">
        <f t="shared" si="10"/>
        <v>888.88879999999995</v>
      </c>
    </row>
    <row r="630" spans="1:3" x14ac:dyDescent="0.25">
      <c r="A630">
        <v>40</v>
      </c>
      <c r="B630" s="2">
        <v>22.22222</v>
      </c>
      <c r="C630" s="2">
        <f t="shared" si="10"/>
        <v>888.88879999999995</v>
      </c>
    </row>
    <row r="631" spans="1:3" x14ac:dyDescent="0.25">
      <c r="A631">
        <v>40</v>
      </c>
      <c r="B631" s="2">
        <v>22.22222</v>
      </c>
      <c r="C631" s="2">
        <f t="shared" si="10"/>
        <v>888.88879999999995</v>
      </c>
    </row>
    <row r="632" spans="1:3" x14ac:dyDescent="0.25">
      <c r="A632">
        <v>40</v>
      </c>
      <c r="B632" s="2">
        <v>22.22222</v>
      </c>
      <c r="C632" s="2">
        <f t="shared" si="10"/>
        <v>888.88879999999995</v>
      </c>
    </row>
    <row r="633" spans="1:3" x14ac:dyDescent="0.25">
      <c r="A633">
        <v>41</v>
      </c>
      <c r="B633" s="2">
        <v>22.22222</v>
      </c>
      <c r="C633" s="2">
        <f t="shared" si="10"/>
        <v>911.11102000000005</v>
      </c>
    </row>
    <row r="634" spans="1:3" x14ac:dyDescent="0.25">
      <c r="A634">
        <v>42</v>
      </c>
      <c r="B634" s="2">
        <v>22.22222</v>
      </c>
      <c r="C634" s="2">
        <f t="shared" si="10"/>
        <v>933.33324000000005</v>
      </c>
    </row>
    <row r="635" spans="1:3" x14ac:dyDescent="0.25">
      <c r="A635">
        <v>42</v>
      </c>
      <c r="B635" s="2">
        <v>22.22222</v>
      </c>
      <c r="C635" s="2">
        <f t="shared" si="10"/>
        <v>933.33324000000005</v>
      </c>
    </row>
    <row r="636" spans="1:3" x14ac:dyDescent="0.25">
      <c r="A636">
        <v>42</v>
      </c>
      <c r="B636" s="2">
        <v>22.22222</v>
      </c>
      <c r="C636" s="2">
        <f t="shared" si="10"/>
        <v>933.33324000000005</v>
      </c>
    </row>
    <row r="637" spans="1:3" x14ac:dyDescent="0.25">
      <c r="A637">
        <v>42</v>
      </c>
      <c r="B637" s="2">
        <v>22.22222</v>
      </c>
      <c r="C637" s="2">
        <f t="shared" si="10"/>
        <v>933.33324000000005</v>
      </c>
    </row>
    <row r="638" spans="1:3" x14ac:dyDescent="0.25">
      <c r="A638">
        <v>43</v>
      </c>
      <c r="B638" s="2">
        <v>22.22222</v>
      </c>
      <c r="C638" s="2">
        <f t="shared" si="10"/>
        <v>955.55546000000004</v>
      </c>
    </row>
    <row r="639" spans="1:3" x14ac:dyDescent="0.25">
      <c r="A639">
        <v>43</v>
      </c>
      <c r="B639" s="2">
        <v>22.22222</v>
      </c>
      <c r="C639" s="2">
        <f t="shared" si="10"/>
        <v>955.55546000000004</v>
      </c>
    </row>
    <row r="640" spans="1:3" x14ac:dyDescent="0.25">
      <c r="A640">
        <v>44</v>
      </c>
      <c r="B640" s="2">
        <v>22.22222</v>
      </c>
      <c r="C640" s="2">
        <f t="shared" si="10"/>
        <v>977.77768000000003</v>
      </c>
    </row>
    <row r="641" spans="1:3" x14ac:dyDescent="0.25">
      <c r="A641">
        <v>44</v>
      </c>
      <c r="B641" s="2">
        <v>22.22222</v>
      </c>
      <c r="C641" s="2">
        <f t="shared" si="10"/>
        <v>977.77768000000003</v>
      </c>
    </row>
    <row r="642" spans="1:3" x14ac:dyDescent="0.25">
      <c r="A642">
        <v>44</v>
      </c>
      <c r="B642" s="2">
        <v>22.22222</v>
      </c>
      <c r="C642" s="2">
        <f t="shared" si="10"/>
        <v>977.77768000000003</v>
      </c>
    </row>
    <row r="643" spans="1:3" x14ac:dyDescent="0.25">
      <c r="A643">
        <v>45</v>
      </c>
      <c r="B643" s="2">
        <v>22.22222</v>
      </c>
      <c r="C643" s="2">
        <f t="shared" si="10"/>
        <v>999.99990000000003</v>
      </c>
    </row>
    <row r="644" spans="1:3" x14ac:dyDescent="0.25">
      <c r="A644">
        <v>45</v>
      </c>
      <c r="B644" s="2">
        <v>22.22222</v>
      </c>
      <c r="C644" s="2">
        <f t="shared" si="10"/>
        <v>999.99990000000003</v>
      </c>
    </row>
    <row r="645" spans="1:3" x14ac:dyDescent="0.25">
      <c r="A645">
        <v>45</v>
      </c>
      <c r="B645" s="2">
        <v>22.22222</v>
      </c>
      <c r="C645" s="2">
        <f t="shared" si="10"/>
        <v>999.99990000000003</v>
      </c>
    </row>
    <row r="646" spans="1:3" x14ac:dyDescent="0.25">
      <c r="A646">
        <v>46</v>
      </c>
      <c r="B646" s="2">
        <v>22.22222</v>
      </c>
      <c r="C646" s="2">
        <f t="shared" si="10"/>
        <v>1022.22212</v>
      </c>
    </row>
    <row r="647" spans="1:3" x14ac:dyDescent="0.25">
      <c r="A647">
        <v>46</v>
      </c>
      <c r="B647" s="2">
        <v>22.22222</v>
      </c>
      <c r="C647" s="2">
        <f t="shared" si="10"/>
        <v>1022.22212</v>
      </c>
    </row>
    <row r="648" spans="1:3" x14ac:dyDescent="0.25">
      <c r="A648">
        <v>46</v>
      </c>
      <c r="B648" s="2">
        <v>22.22222</v>
      </c>
      <c r="C648" s="2">
        <f t="shared" ref="C648:C711" si="11">A648*B648</f>
        <v>1022.22212</v>
      </c>
    </row>
    <row r="649" spans="1:3" x14ac:dyDescent="0.25">
      <c r="A649">
        <v>46</v>
      </c>
      <c r="B649" s="2">
        <v>22.22222</v>
      </c>
      <c r="C649" s="2">
        <f t="shared" si="11"/>
        <v>1022.22212</v>
      </c>
    </row>
    <row r="650" spans="1:3" x14ac:dyDescent="0.25">
      <c r="A650">
        <v>47</v>
      </c>
      <c r="B650" s="2">
        <v>22.22222</v>
      </c>
      <c r="C650" s="2">
        <f t="shared" si="11"/>
        <v>1044.44434</v>
      </c>
    </row>
    <row r="651" spans="1:3" x14ac:dyDescent="0.25">
      <c r="A651">
        <v>47</v>
      </c>
      <c r="B651" s="2">
        <v>22.22222</v>
      </c>
      <c r="C651" s="2">
        <f t="shared" si="11"/>
        <v>1044.44434</v>
      </c>
    </row>
    <row r="652" spans="1:3" x14ac:dyDescent="0.25">
      <c r="A652">
        <v>47</v>
      </c>
      <c r="B652" s="2">
        <v>22.22222</v>
      </c>
      <c r="C652" s="2">
        <f t="shared" si="11"/>
        <v>1044.44434</v>
      </c>
    </row>
    <row r="653" spans="1:3" x14ac:dyDescent="0.25">
      <c r="A653">
        <v>47</v>
      </c>
      <c r="B653" s="2">
        <v>22.22222</v>
      </c>
      <c r="C653" s="2">
        <f t="shared" si="11"/>
        <v>1044.44434</v>
      </c>
    </row>
    <row r="654" spans="1:3" x14ac:dyDescent="0.25">
      <c r="A654">
        <v>47</v>
      </c>
      <c r="B654" s="2">
        <v>22.22222</v>
      </c>
      <c r="C654" s="2">
        <f t="shared" si="11"/>
        <v>1044.44434</v>
      </c>
    </row>
    <row r="655" spans="1:3" x14ac:dyDescent="0.25">
      <c r="A655">
        <v>47</v>
      </c>
      <c r="B655" s="2">
        <v>22.22222</v>
      </c>
      <c r="C655" s="2">
        <f t="shared" si="11"/>
        <v>1044.44434</v>
      </c>
    </row>
    <row r="656" spans="1:3" x14ac:dyDescent="0.25">
      <c r="A656">
        <v>48</v>
      </c>
      <c r="B656" s="2">
        <v>22.22222</v>
      </c>
      <c r="C656" s="2">
        <f t="shared" si="11"/>
        <v>1066.6665600000001</v>
      </c>
    </row>
    <row r="657" spans="1:3" x14ac:dyDescent="0.25">
      <c r="A657">
        <v>48</v>
      </c>
      <c r="B657" s="2">
        <v>22.22222</v>
      </c>
      <c r="C657" s="2">
        <f t="shared" si="11"/>
        <v>1066.6665600000001</v>
      </c>
    </row>
    <row r="658" spans="1:3" x14ac:dyDescent="0.25">
      <c r="A658">
        <v>48</v>
      </c>
      <c r="B658" s="2">
        <v>22.22222</v>
      </c>
      <c r="C658" s="2">
        <f t="shared" si="11"/>
        <v>1066.6665600000001</v>
      </c>
    </row>
    <row r="659" spans="1:3" x14ac:dyDescent="0.25">
      <c r="A659">
        <v>48</v>
      </c>
      <c r="B659" s="2">
        <v>22.22222</v>
      </c>
      <c r="C659" s="2">
        <f t="shared" si="11"/>
        <v>1066.6665600000001</v>
      </c>
    </row>
    <row r="660" spans="1:3" x14ac:dyDescent="0.25">
      <c r="A660">
        <v>49</v>
      </c>
      <c r="B660" s="2">
        <v>22.22222</v>
      </c>
      <c r="C660" s="2">
        <f t="shared" si="11"/>
        <v>1088.88878</v>
      </c>
    </row>
    <row r="661" spans="1:3" x14ac:dyDescent="0.25">
      <c r="A661">
        <v>49</v>
      </c>
      <c r="B661" s="2">
        <v>22.22222</v>
      </c>
      <c r="C661" s="2">
        <f t="shared" si="11"/>
        <v>1088.88878</v>
      </c>
    </row>
    <row r="662" spans="1:3" x14ac:dyDescent="0.25">
      <c r="A662">
        <v>49</v>
      </c>
      <c r="B662" s="2">
        <v>22.22222</v>
      </c>
      <c r="C662" s="2">
        <f t="shared" si="11"/>
        <v>1088.88878</v>
      </c>
    </row>
    <row r="663" spans="1:3" x14ac:dyDescent="0.25">
      <c r="A663">
        <v>49</v>
      </c>
      <c r="B663" s="2">
        <v>22.22222</v>
      </c>
      <c r="C663" s="2">
        <f t="shared" si="11"/>
        <v>1088.88878</v>
      </c>
    </row>
    <row r="664" spans="1:3" x14ac:dyDescent="0.25">
      <c r="A664">
        <v>49</v>
      </c>
      <c r="B664" s="2">
        <v>22.22222</v>
      </c>
      <c r="C664" s="2">
        <f t="shared" si="11"/>
        <v>1088.88878</v>
      </c>
    </row>
    <row r="665" spans="1:3" x14ac:dyDescent="0.25">
      <c r="A665">
        <v>50</v>
      </c>
      <c r="B665" s="2">
        <v>22.22222</v>
      </c>
      <c r="C665" s="2">
        <f t="shared" si="11"/>
        <v>1111.1110000000001</v>
      </c>
    </row>
    <row r="666" spans="1:3" x14ac:dyDescent="0.25">
      <c r="A666">
        <v>50</v>
      </c>
      <c r="B666" s="2">
        <v>22.22222</v>
      </c>
      <c r="C666" s="2">
        <f t="shared" si="11"/>
        <v>1111.1110000000001</v>
      </c>
    </row>
    <row r="667" spans="1:3" x14ac:dyDescent="0.25">
      <c r="A667">
        <v>50</v>
      </c>
      <c r="B667" s="2">
        <v>22.22222</v>
      </c>
      <c r="C667" s="2">
        <f t="shared" si="11"/>
        <v>1111.1110000000001</v>
      </c>
    </row>
    <row r="668" spans="1:3" x14ac:dyDescent="0.25">
      <c r="A668">
        <v>50</v>
      </c>
      <c r="B668" s="2">
        <v>22.22222</v>
      </c>
      <c r="C668" s="2">
        <f t="shared" si="11"/>
        <v>1111.1110000000001</v>
      </c>
    </row>
    <row r="669" spans="1:3" x14ac:dyDescent="0.25">
      <c r="A669">
        <v>50</v>
      </c>
      <c r="B669" s="2">
        <v>22.22222</v>
      </c>
      <c r="C669" s="2">
        <f t="shared" si="11"/>
        <v>1111.1110000000001</v>
      </c>
    </row>
    <row r="670" spans="1:3" x14ac:dyDescent="0.25">
      <c r="A670">
        <v>50</v>
      </c>
      <c r="B670" s="2">
        <v>22.22222</v>
      </c>
      <c r="C670" s="2">
        <f t="shared" si="11"/>
        <v>1111.1110000000001</v>
      </c>
    </row>
    <row r="671" spans="1:3" x14ac:dyDescent="0.25">
      <c r="A671">
        <v>50</v>
      </c>
      <c r="B671" s="2">
        <v>22.22222</v>
      </c>
      <c r="C671" s="2">
        <f t="shared" si="11"/>
        <v>1111.1110000000001</v>
      </c>
    </row>
    <row r="672" spans="1:3" x14ac:dyDescent="0.25">
      <c r="A672">
        <v>50</v>
      </c>
      <c r="B672" s="2">
        <v>22.22222</v>
      </c>
      <c r="C672" s="2">
        <f t="shared" si="11"/>
        <v>1111.1110000000001</v>
      </c>
    </row>
    <row r="673" spans="1:3" x14ac:dyDescent="0.25">
      <c r="A673">
        <v>50</v>
      </c>
      <c r="B673" s="2">
        <v>22.22222</v>
      </c>
      <c r="C673" s="2">
        <f t="shared" si="11"/>
        <v>1111.1110000000001</v>
      </c>
    </row>
    <row r="674" spans="1:3" x14ac:dyDescent="0.25">
      <c r="A674">
        <v>50</v>
      </c>
      <c r="B674" s="2">
        <v>22.22222</v>
      </c>
      <c r="C674" s="2">
        <f t="shared" si="11"/>
        <v>1111.1110000000001</v>
      </c>
    </row>
    <row r="675" spans="1:3" x14ac:dyDescent="0.25">
      <c r="A675">
        <v>50</v>
      </c>
      <c r="B675" s="2">
        <v>22.22222</v>
      </c>
      <c r="C675" s="2">
        <f t="shared" si="11"/>
        <v>1111.1110000000001</v>
      </c>
    </row>
    <row r="676" spans="1:3" x14ac:dyDescent="0.25">
      <c r="A676">
        <v>50</v>
      </c>
      <c r="B676" s="2">
        <v>22.22222</v>
      </c>
      <c r="C676" s="2">
        <f t="shared" si="11"/>
        <v>1111.1110000000001</v>
      </c>
    </row>
    <row r="677" spans="1:3" x14ac:dyDescent="0.25">
      <c r="A677">
        <v>50</v>
      </c>
      <c r="B677" s="2">
        <v>22.22222</v>
      </c>
      <c r="C677" s="2">
        <f t="shared" si="11"/>
        <v>1111.1110000000001</v>
      </c>
    </row>
    <row r="678" spans="1:3" x14ac:dyDescent="0.25">
      <c r="A678">
        <v>51</v>
      </c>
      <c r="B678" s="2">
        <v>22.22222</v>
      </c>
      <c r="C678" s="2">
        <f t="shared" si="11"/>
        <v>1133.33322</v>
      </c>
    </row>
    <row r="679" spans="1:3" x14ac:dyDescent="0.25">
      <c r="A679">
        <v>51</v>
      </c>
      <c r="B679" s="2">
        <v>22.22222</v>
      </c>
      <c r="C679" s="2">
        <f t="shared" si="11"/>
        <v>1133.33322</v>
      </c>
    </row>
    <row r="680" spans="1:3" x14ac:dyDescent="0.25">
      <c r="A680">
        <v>51</v>
      </c>
      <c r="B680" s="2">
        <v>22.22222</v>
      </c>
      <c r="C680" s="2">
        <f t="shared" si="11"/>
        <v>1133.33322</v>
      </c>
    </row>
    <row r="681" spans="1:3" x14ac:dyDescent="0.25">
      <c r="A681">
        <v>51</v>
      </c>
      <c r="B681" s="2">
        <v>22.22222</v>
      </c>
      <c r="C681" s="2">
        <f t="shared" si="11"/>
        <v>1133.33322</v>
      </c>
    </row>
    <row r="682" spans="1:3" x14ac:dyDescent="0.25">
      <c r="A682">
        <v>51</v>
      </c>
      <c r="B682" s="2">
        <v>22.22222</v>
      </c>
      <c r="C682" s="2">
        <f t="shared" si="11"/>
        <v>1133.33322</v>
      </c>
    </row>
    <row r="683" spans="1:3" x14ac:dyDescent="0.25">
      <c r="A683">
        <v>51</v>
      </c>
      <c r="B683" s="2">
        <v>22.22222</v>
      </c>
      <c r="C683" s="2">
        <f t="shared" si="11"/>
        <v>1133.33322</v>
      </c>
    </row>
    <row r="684" spans="1:3" x14ac:dyDescent="0.25">
      <c r="A684">
        <v>51</v>
      </c>
      <c r="B684" s="2">
        <v>22.22222</v>
      </c>
      <c r="C684" s="2">
        <f t="shared" si="11"/>
        <v>1133.33322</v>
      </c>
    </row>
    <row r="685" spans="1:3" x14ac:dyDescent="0.25">
      <c r="A685">
        <v>52</v>
      </c>
      <c r="B685" s="2">
        <v>22.22222</v>
      </c>
      <c r="C685" s="2">
        <f t="shared" si="11"/>
        <v>1155.5554400000001</v>
      </c>
    </row>
    <row r="686" spans="1:3" x14ac:dyDescent="0.25">
      <c r="A686">
        <v>52</v>
      </c>
      <c r="B686" s="2">
        <v>22.22222</v>
      </c>
      <c r="C686" s="2">
        <f t="shared" si="11"/>
        <v>1155.5554400000001</v>
      </c>
    </row>
    <row r="687" spans="1:3" x14ac:dyDescent="0.25">
      <c r="A687">
        <v>52</v>
      </c>
      <c r="B687" s="2">
        <v>22.22222</v>
      </c>
      <c r="C687" s="2">
        <f t="shared" si="11"/>
        <v>1155.5554400000001</v>
      </c>
    </row>
    <row r="688" spans="1:3" x14ac:dyDescent="0.25">
      <c r="A688">
        <v>52</v>
      </c>
      <c r="B688" s="2">
        <v>22.22222</v>
      </c>
      <c r="C688" s="2">
        <f t="shared" si="11"/>
        <v>1155.5554400000001</v>
      </c>
    </row>
    <row r="689" spans="1:3" x14ac:dyDescent="0.25">
      <c r="A689">
        <v>52</v>
      </c>
      <c r="B689" s="2">
        <v>22.22222</v>
      </c>
      <c r="C689" s="2">
        <f t="shared" si="11"/>
        <v>1155.5554400000001</v>
      </c>
    </row>
    <row r="690" spans="1:3" x14ac:dyDescent="0.25">
      <c r="A690">
        <v>52</v>
      </c>
      <c r="B690" s="2">
        <v>22.22222</v>
      </c>
      <c r="C690" s="2">
        <f t="shared" si="11"/>
        <v>1155.5554400000001</v>
      </c>
    </row>
    <row r="691" spans="1:3" x14ac:dyDescent="0.25">
      <c r="A691">
        <v>52</v>
      </c>
      <c r="B691" s="2">
        <v>22.22222</v>
      </c>
      <c r="C691" s="2">
        <f t="shared" si="11"/>
        <v>1155.5554400000001</v>
      </c>
    </row>
    <row r="692" spans="1:3" x14ac:dyDescent="0.25">
      <c r="A692">
        <v>52</v>
      </c>
      <c r="B692" s="2">
        <v>22.22222</v>
      </c>
      <c r="C692" s="2">
        <f t="shared" si="11"/>
        <v>1155.5554400000001</v>
      </c>
    </row>
    <row r="693" spans="1:3" x14ac:dyDescent="0.25">
      <c r="A693">
        <v>52</v>
      </c>
      <c r="B693" s="2">
        <v>22.22222</v>
      </c>
      <c r="C693" s="2">
        <f t="shared" si="11"/>
        <v>1155.5554400000001</v>
      </c>
    </row>
    <row r="694" spans="1:3" x14ac:dyDescent="0.25">
      <c r="A694">
        <v>53</v>
      </c>
      <c r="B694" s="2">
        <v>22.22222</v>
      </c>
      <c r="C694" s="2">
        <f t="shared" si="11"/>
        <v>1177.77766</v>
      </c>
    </row>
    <row r="695" spans="1:3" x14ac:dyDescent="0.25">
      <c r="A695">
        <v>53</v>
      </c>
      <c r="B695" s="2">
        <v>22.22222</v>
      </c>
      <c r="C695" s="2">
        <f t="shared" si="11"/>
        <v>1177.77766</v>
      </c>
    </row>
    <row r="696" spans="1:3" x14ac:dyDescent="0.25">
      <c r="A696">
        <v>53</v>
      </c>
      <c r="B696" s="2">
        <v>22.22222</v>
      </c>
      <c r="C696" s="2">
        <f t="shared" si="11"/>
        <v>1177.77766</v>
      </c>
    </row>
    <row r="697" spans="1:3" x14ac:dyDescent="0.25">
      <c r="A697">
        <v>53</v>
      </c>
      <c r="B697" s="2">
        <v>22.22222</v>
      </c>
      <c r="C697" s="2">
        <f t="shared" si="11"/>
        <v>1177.77766</v>
      </c>
    </row>
    <row r="698" spans="1:3" x14ac:dyDescent="0.25">
      <c r="A698">
        <v>53</v>
      </c>
      <c r="B698" s="2">
        <v>22.22222</v>
      </c>
      <c r="C698" s="2">
        <f t="shared" si="11"/>
        <v>1177.77766</v>
      </c>
    </row>
    <row r="699" spans="1:3" x14ac:dyDescent="0.25">
      <c r="A699">
        <v>53</v>
      </c>
      <c r="B699" s="2">
        <v>22.22222</v>
      </c>
      <c r="C699" s="2">
        <f t="shared" si="11"/>
        <v>1177.77766</v>
      </c>
    </row>
    <row r="700" spans="1:3" x14ac:dyDescent="0.25">
      <c r="A700">
        <v>53</v>
      </c>
      <c r="B700" s="2">
        <v>22.22222</v>
      </c>
      <c r="C700" s="2">
        <f t="shared" si="11"/>
        <v>1177.77766</v>
      </c>
    </row>
    <row r="701" spans="1:3" x14ac:dyDescent="0.25">
      <c r="A701">
        <v>54</v>
      </c>
      <c r="B701" s="2">
        <v>22.22222</v>
      </c>
      <c r="C701" s="2">
        <f t="shared" si="11"/>
        <v>1199.9998800000001</v>
      </c>
    </row>
    <row r="702" spans="1:3" x14ac:dyDescent="0.25">
      <c r="A702">
        <v>54</v>
      </c>
      <c r="B702" s="2">
        <v>22.22222</v>
      </c>
      <c r="C702" s="2">
        <f t="shared" si="11"/>
        <v>1199.9998800000001</v>
      </c>
    </row>
    <row r="703" spans="1:3" x14ac:dyDescent="0.25">
      <c r="A703">
        <v>54</v>
      </c>
      <c r="B703" s="2">
        <v>22.22222</v>
      </c>
      <c r="C703" s="2">
        <f t="shared" si="11"/>
        <v>1199.9998800000001</v>
      </c>
    </row>
    <row r="704" spans="1:3" x14ac:dyDescent="0.25">
      <c r="A704">
        <v>54</v>
      </c>
      <c r="B704" s="2">
        <v>22.22222</v>
      </c>
      <c r="C704" s="2">
        <f t="shared" si="11"/>
        <v>1199.9998800000001</v>
      </c>
    </row>
    <row r="705" spans="1:3" x14ac:dyDescent="0.25">
      <c r="A705">
        <v>54</v>
      </c>
      <c r="B705" s="2">
        <v>22.22222</v>
      </c>
      <c r="C705" s="2">
        <f t="shared" si="11"/>
        <v>1199.9998800000001</v>
      </c>
    </row>
    <row r="706" spans="1:3" x14ac:dyDescent="0.25">
      <c r="A706">
        <v>54</v>
      </c>
      <c r="B706" s="2">
        <v>22.22222</v>
      </c>
      <c r="C706" s="2">
        <f t="shared" si="11"/>
        <v>1199.9998800000001</v>
      </c>
    </row>
    <row r="707" spans="1:3" x14ac:dyDescent="0.25">
      <c r="A707">
        <v>54</v>
      </c>
      <c r="B707" s="2">
        <v>22.22222</v>
      </c>
      <c r="C707" s="2">
        <f t="shared" si="11"/>
        <v>1199.9998800000001</v>
      </c>
    </row>
    <row r="708" spans="1:3" x14ac:dyDescent="0.25">
      <c r="A708">
        <v>55</v>
      </c>
      <c r="B708" s="2">
        <v>22.22222</v>
      </c>
      <c r="C708" s="2">
        <f t="shared" si="11"/>
        <v>1222.2221</v>
      </c>
    </row>
    <row r="709" spans="1:3" x14ac:dyDescent="0.25">
      <c r="A709">
        <v>55</v>
      </c>
      <c r="B709" s="2">
        <v>22.22222</v>
      </c>
      <c r="C709" s="2">
        <f t="shared" si="11"/>
        <v>1222.2221</v>
      </c>
    </row>
    <row r="710" spans="1:3" x14ac:dyDescent="0.25">
      <c r="A710">
        <v>55</v>
      </c>
      <c r="B710" s="2">
        <v>22.22222</v>
      </c>
      <c r="C710" s="2">
        <f t="shared" si="11"/>
        <v>1222.2221</v>
      </c>
    </row>
    <row r="711" spans="1:3" x14ac:dyDescent="0.25">
      <c r="A711">
        <v>55</v>
      </c>
      <c r="B711" s="2">
        <v>22.22222</v>
      </c>
      <c r="C711" s="2">
        <f t="shared" si="11"/>
        <v>1222.2221</v>
      </c>
    </row>
    <row r="712" spans="1:3" x14ac:dyDescent="0.25">
      <c r="A712">
        <v>55</v>
      </c>
      <c r="B712" s="2">
        <v>22.22222</v>
      </c>
      <c r="C712" s="2">
        <f t="shared" ref="C712:C775" si="12">A712*B712</f>
        <v>1222.2221</v>
      </c>
    </row>
    <row r="713" spans="1:3" x14ac:dyDescent="0.25">
      <c r="A713">
        <v>55</v>
      </c>
      <c r="B713" s="2">
        <v>22.22222</v>
      </c>
      <c r="C713" s="2">
        <f t="shared" si="12"/>
        <v>1222.2221</v>
      </c>
    </row>
    <row r="714" spans="1:3" x14ac:dyDescent="0.25">
      <c r="A714">
        <v>55</v>
      </c>
      <c r="B714" s="2">
        <v>22.22222</v>
      </c>
      <c r="C714" s="2">
        <f t="shared" si="12"/>
        <v>1222.2221</v>
      </c>
    </row>
    <row r="715" spans="1:3" x14ac:dyDescent="0.25">
      <c r="A715">
        <v>55</v>
      </c>
      <c r="B715" s="2">
        <v>22.22222</v>
      </c>
      <c r="C715" s="2">
        <f t="shared" si="12"/>
        <v>1222.2221</v>
      </c>
    </row>
    <row r="716" spans="1:3" x14ac:dyDescent="0.25">
      <c r="A716">
        <v>55</v>
      </c>
      <c r="B716" s="2">
        <v>22.22222</v>
      </c>
      <c r="C716" s="2">
        <f t="shared" si="12"/>
        <v>1222.2221</v>
      </c>
    </row>
    <row r="717" spans="1:3" x14ac:dyDescent="0.25">
      <c r="A717">
        <v>55</v>
      </c>
      <c r="B717" s="2">
        <v>22.22222</v>
      </c>
      <c r="C717" s="2">
        <f t="shared" si="12"/>
        <v>1222.2221</v>
      </c>
    </row>
    <row r="718" spans="1:3" x14ac:dyDescent="0.25">
      <c r="A718">
        <v>56</v>
      </c>
      <c r="B718" s="2">
        <v>22.22222</v>
      </c>
      <c r="C718" s="2">
        <f t="shared" si="12"/>
        <v>1244.4443200000001</v>
      </c>
    </row>
    <row r="719" spans="1:3" x14ac:dyDescent="0.25">
      <c r="A719">
        <v>56</v>
      </c>
      <c r="B719" s="2">
        <v>22.22222</v>
      </c>
      <c r="C719" s="2">
        <f t="shared" si="12"/>
        <v>1244.4443200000001</v>
      </c>
    </row>
    <row r="720" spans="1:3" x14ac:dyDescent="0.25">
      <c r="A720">
        <v>56</v>
      </c>
      <c r="B720" s="2">
        <v>22.22222</v>
      </c>
      <c r="C720" s="2">
        <f t="shared" si="12"/>
        <v>1244.4443200000001</v>
      </c>
    </row>
    <row r="721" spans="1:3" x14ac:dyDescent="0.25">
      <c r="A721">
        <v>56</v>
      </c>
      <c r="B721" s="2">
        <v>22.22222</v>
      </c>
      <c r="C721" s="2">
        <f t="shared" si="12"/>
        <v>1244.4443200000001</v>
      </c>
    </row>
    <row r="722" spans="1:3" x14ac:dyDescent="0.25">
      <c r="A722">
        <v>56</v>
      </c>
      <c r="B722" s="2">
        <v>22.22222</v>
      </c>
      <c r="C722" s="2">
        <f t="shared" si="12"/>
        <v>1244.4443200000001</v>
      </c>
    </row>
    <row r="723" spans="1:3" x14ac:dyDescent="0.25">
      <c r="A723">
        <v>56</v>
      </c>
      <c r="B723" s="2">
        <v>22.22222</v>
      </c>
      <c r="C723" s="2">
        <f t="shared" si="12"/>
        <v>1244.4443200000001</v>
      </c>
    </row>
    <row r="724" spans="1:3" x14ac:dyDescent="0.25">
      <c r="A724">
        <v>56</v>
      </c>
      <c r="B724" s="2">
        <v>22.22222</v>
      </c>
      <c r="C724" s="2">
        <f t="shared" si="12"/>
        <v>1244.4443200000001</v>
      </c>
    </row>
    <row r="725" spans="1:3" x14ac:dyDescent="0.25">
      <c r="A725">
        <v>56</v>
      </c>
      <c r="B725" s="2">
        <v>22.22222</v>
      </c>
      <c r="C725" s="2">
        <f t="shared" si="12"/>
        <v>1244.4443200000001</v>
      </c>
    </row>
    <row r="726" spans="1:3" x14ac:dyDescent="0.25">
      <c r="A726">
        <v>56</v>
      </c>
      <c r="B726" s="2">
        <v>22.22222</v>
      </c>
      <c r="C726" s="2">
        <f t="shared" si="12"/>
        <v>1244.4443200000001</v>
      </c>
    </row>
    <row r="727" spans="1:3" x14ac:dyDescent="0.25">
      <c r="A727">
        <v>56</v>
      </c>
      <c r="B727" s="2">
        <v>22.22222</v>
      </c>
      <c r="C727" s="2">
        <f t="shared" si="12"/>
        <v>1244.4443200000001</v>
      </c>
    </row>
    <row r="728" spans="1:3" x14ac:dyDescent="0.25">
      <c r="A728">
        <v>56</v>
      </c>
      <c r="B728" s="2">
        <v>22.22222</v>
      </c>
      <c r="C728" s="2">
        <f t="shared" si="12"/>
        <v>1244.4443200000001</v>
      </c>
    </row>
    <row r="729" spans="1:3" x14ac:dyDescent="0.25">
      <c r="A729">
        <v>56</v>
      </c>
      <c r="B729" s="2">
        <v>22.22222</v>
      </c>
      <c r="C729" s="2">
        <f t="shared" si="12"/>
        <v>1244.4443200000001</v>
      </c>
    </row>
    <row r="730" spans="1:3" x14ac:dyDescent="0.25">
      <c r="A730">
        <v>57</v>
      </c>
      <c r="B730" s="2">
        <v>22.22222</v>
      </c>
      <c r="C730" s="2">
        <f t="shared" si="12"/>
        <v>1266.6665399999999</v>
      </c>
    </row>
    <row r="731" spans="1:3" x14ac:dyDescent="0.25">
      <c r="A731">
        <v>57</v>
      </c>
      <c r="B731" s="2">
        <v>22.22222</v>
      </c>
      <c r="C731" s="2">
        <f t="shared" si="12"/>
        <v>1266.6665399999999</v>
      </c>
    </row>
    <row r="732" spans="1:3" x14ac:dyDescent="0.25">
      <c r="A732">
        <v>57</v>
      </c>
      <c r="B732" s="2">
        <v>22.22222</v>
      </c>
      <c r="C732" s="2">
        <f t="shared" si="12"/>
        <v>1266.6665399999999</v>
      </c>
    </row>
    <row r="733" spans="1:3" x14ac:dyDescent="0.25">
      <c r="A733">
        <v>58</v>
      </c>
      <c r="B733" s="2">
        <v>22.22222</v>
      </c>
      <c r="C733" s="2">
        <f t="shared" si="12"/>
        <v>1288.88876</v>
      </c>
    </row>
    <row r="734" spans="1:3" x14ac:dyDescent="0.25">
      <c r="A734">
        <v>58</v>
      </c>
      <c r="B734" s="2">
        <v>22.22222</v>
      </c>
      <c r="C734" s="2">
        <f t="shared" si="12"/>
        <v>1288.88876</v>
      </c>
    </row>
    <row r="735" spans="1:3" x14ac:dyDescent="0.25">
      <c r="A735">
        <v>58</v>
      </c>
      <c r="B735" s="2">
        <v>22.22222</v>
      </c>
      <c r="C735" s="2">
        <f t="shared" si="12"/>
        <v>1288.88876</v>
      </c>
    </row>
    <row r="736" spans="1:3" x14ac:dyDescent="0.25">
      <c r="A736">
        <v>59</v>
      </c>
      <c r="B736" s="2">
        <v>22.22222</v>
      </c>
      <c r="C736" s="2">
        <f t="shared" si="12"/>
        <v>1311.1109799999999</v>
      </c>
    </row>
    <row r="737" spans="1:3" x14ac:dyDescent="0.25">
      <c r="A737">
        <v>59</v>
      </c>
      <c r="B737" s="2">
        <v>22.22222</v>
      </c>
      <c r="C737" s="2">
        <f t="shared" si="12"/>
        <v>1311.1109799999999</v>
      </c>
    </row>
    <row r="738" spans="1:3" x14ac:dyDescent="0.25">
      <c r="A738">
        <v>59</v>
      </c>
      <c r="B738" s="2">
        <v>22.22222</v>
      </c>
      <c r="C738" s="2">
        <f t="shared" si="12"/>
        <v>1311.1109799999999</v>
      </c>
    </row>
    <row r="739" spans="1:3" x14ac:dyDescent="0.25">
      <c r="A739">
        <v>59</v>
      </c>
      <c r="B739" s="2">
        <v>22.22222</v>
      </c>
      <c r="C739" s="2">
        <f t="shared" si="12"/>
        <v>1311.1109799999999</v>
      </c>
    </row>
    <row r="740" spans="1:3" x14ac:dyDescent="0.25">
      <c r="A740">
        <v>59</v>
      </c>
      <c r="B740" s="2">
        <v>22.22222</v>
      </c>
      <c r="C740" s="2">
        <f t="shared" si="12"/>
        <v>1311.1109799999999</v>
      </c>
    </row>
    <row r="741" spans="1:3" x14ac:dyDescent="0.25">
      <c r="A741">
        <v>59</v>
      </c>
      <c r="B741" s="2">
        <v>22.22222</v>
      </c>
      <c r="C741" s="2">
        <f t="shared" si="12"/>
        <v>1311.1109799999999</v>
      </c>
    </row>
    <row r="742" spans="1:3" x14ac:dyDescent="0.25">
      <c r="A742">
        <v>59</v>
      </c>
      <c r="B742" s="2">
        <v>22.22222</v>
      </c>
      <c r="C742" s="2">
        <f t="shared" si="12"/>
        <v>1311.1109799999999</v>
      </c>
    </row>
    <row r="743" spans="1:3" x14ac:dyDescent="0.25">
      <c r="A743">
        <v>59</v>
      </c>
      <c r="B743" s="2">
        <v>22.22222</v>
      </c>
      <c r="C743" s="2">
        <f t="shared" si="12"/>
        <v>1311.1109799999999</v>
      </c>
    </row>
    <row r="744" spans="1:3" x14ac:dyDescent="0.25">
      <c r="A744">
        <v>60</v>
      </c>
      <c r="B744" s="2">
        <v>22.22222</v>
      </c>
      <c r="C744" s="2">
        <f t="shared" si="12"/>
        <v>1333.3332</v>
      </c>
    </row>
    <row r="745" spans="1:3" x14ac:dyDescent="0.25">
      <c r="A745">
        <v>60</v>
      </c>
      <c r="B745" s="2">
        <v>22.22222</v>
      </c>
      <c r="C745" s="2">
        <f t="shared" si="12"/>
        <v>1333.3332</v>
      </c>
    </row>
    <row r="746" spans="1:3" x14ac:dyDescent="0.25">
      <c r="A746">
        <v>60</v>
      </c>
      <c r="B746" s="2">
        <v>22.22222</v>
      </c>
      <c r="C746" s="2">
        <f t="shared" si="12"/>
        <v>1333.3332</v>
      </c>
    </row>
    <row r="747" spans="1:3" x14ac:dyDescent="0.25">
      <c r="A747">
        <v>60</v>
      </c>
      <c r="B747" s="2">
        <v>22.22222</v>
      </c>
      <c r="C747" s="2">
        <f t="shared" si="12"/>
        <v>1333.3332</v>
      </c>
    </row>
    <row r="748" spans="1:3" x14ac:dyDescent="0.25">
      <c r="A748">
        <v>60</v>
      </c>
      <c r="B748" s="2">
        <v>22.22222</v>
      </c>
      <c r="C748" s="2">
        <f t="shared" si="12"/>
        <v>1333.3332</v>
      </c>
    </row>
    <row r="749" spans="1:3" x14ac:dyDescent="0.25">
      <c r="A749">
        <v>60</v>
      </c>
      <c r="B749" s="2">
        <v>22.22222</v>
      </c>
      <c r="C749" s="2">
        <f t="shared" si="12"/>
        <v>1333.3332</v>
      </c>
    </row>
    <row r="750" spans="1:3" x14ac:dyDescent="0.25">
      <c r="A750">
        <v>60</v>
      </c>
      <c r="B750" s="2">
        <v>22.22222</v>
      </c>
      <c r="C750" s="2">
        <f t="shared" si="12"/>
        <v>1333.3332</v>
      </c>
    </row>
    <row r="751" spans="1:3" x14ac:dyDescent="0.25">
      <c r="A751">
        <v>60</v>
      </c>
      <c r="B751" s="2">
        <v>22.22222</v>
      </c>
      <c r="C751" s="2">
        <f t="shared" si="12"/>
        <v>1333.3332</v>
      </c>
    </row>
    <row r="752" spans="1:3" x14ac:dyDescent="0.25">
      <c r="A752">
        <v>60</v>
      </c>
      <c r="B752" s="2">
        <v>22.22222</v>
      </c>
      <c r="C752" s="2">
        <f t="shared" si="12"/>
        <v>1333.3332</v>
      </c>
    </row>
    <row r="753" spans="1:3" x14ac:dyDescent="0.25">
      <c r="A753">
        <v>60</v>
      </c>
      <c r="B753" s="2">
        <v>22.22222</v>
      </c>
      <c r="C753" s="2">
        <f t="shared" si="12"/>
        <v>1333.3332</v>
      </c>
    </row>
    <row r="754" spans="1:3" x14ac:dyDescent="0.25">
      <c r="A754">
        <v>60</v>
      </c>
      <c r="B754" s="2">
        <v>22.22222</v>
      </c>
      <c r="C754" s="2">
        <f t="shared" si="12"/>
        <v>1333.3332</v>
      </c>
    </row>
    <row r="755" spans="1:3" x14ac:dyDescent="0.25">
      <c r="A755">
        <v>61</v>
      </c>
      <c r="B755" s="2">
        <v>22.22222</v>
      </c>
      <c r="C755" s="2">
        <f t="shared" si="12"/>
        <v>1355.5554199999999</v>
      </c>
    </row>
    <row r="756" spans="1:3" x14ac:dyDescent="0.25">
      <c r="A756">
        <v>61</v>
      </c>
      <c r="B756" s="2">
        <v>22.22222</v>
      </c>
      <c r="C756" s="2">
        <f t="shared" si="12"/>
        <v>1355.5554199999999</v>
      </c>
    </row>
    <row r="757" spans="1:3" x14ac:dyDescent="0.25">
      <c r="A757">
        <v>61</v>
      </c>
      <c r="B757" s="2">
        <v>22.22222</v>
      </c>
      <c r="C757" s="2">
        <f t="shared" si="12"/>
        <v>1355.5554199999999</v>
      </c>
    </row>
    <row r="758" spans="1:3" x14ac:dyDescent="0.25">
      <c r="A758">
        <v>61</v>
      </c>
      <c r="B758" s="2">
        <v>22.22222</v>
      </c>
      <c r="C758" s="2">
        <f t="shared" si="12"/>
        <v>1355.5554199999999</v>
      </c>
    </row>
    <row r="759" spans="1:3" x14ac:dyDescent="0.25">
      <c r="A759">
        <v>61</v>
      </c>
      <c r="B759" s="2">
        <v>22.22222</v>
      </c>
      <c r="C759" s="2">
        <f t="shared" si="12"/>
        <v>1355.5554199999999</v>
      </c>
    </row>
    <row r="760" spans="1:3" x14ac:dyDescent="0.25">
      <c r="A760">
        <v>62</v>
      </c>
      <c r="B760" s="2">
        <v>22.22222</v>
      </c>
      <c r="C760" s="2">
        <f t="shared" si="12"/>
        <v>1377.77764</v>
      </c>
    </row>
    <row r="761" spans="1:3" x14ac:dyDescent="0.25">
      <c r="A761">
        <v>62</v>
      </c>
      <c r="B761" s="2">
        <v>22.22222</v>
      </c>
      <c r="C761" s="2">
        <f t="shared" si="12"/>
        <v>1377.77764</v>
      </c>
    </row>
    <row r="762" spans="1:3" x14ac:dyDescent="0.25">
      <c r="A762">
        <v>62</v>
      </c>
      <c r="B762" s="2">
        <v>22.22222</v>
      </c>
      <c r="C762" s="2">
        <f t="shared" si="12"/>
        <v>1377.77764</v>
      </c>
    </row>
    <row r="763" spans="1:3" x14ac:dyDescent="0.25">
      <c r="A763">
        <v>62</v>
      </c>
      <c r="B763" s="2">
        <v>22.22222</v>
      </c>
      <c r="C763" s="2">
        <f t="shared" si="12"/>
        <v>1377.77764</v>
      </c>
    </row>
    <row r="764" spans="1:3" x14ac:dyDescent="0.25">
      <c r="A764">
        <v>62</v>
      </c>
      <c r="B764" s="2">
        <v>22.22222</v>
      </c>
      <c r="C764" s="2">
        <f t="shared" si="12"/>
        <v>1377.77764</v>
      </c>
    </row>
    <row r="765" spans="1:3" x14ac:dyDescent="0.25">
      <c r="A765">
        <v>62</v>
      </c>
      <c r="B765" s="2">
        <v>22.22222</v>
      </c>
      <c r="C765" s="2">
        <f t="shared" si="12"/>
        <v>1377.77764</v>
      </c>
    </row>
    <row r="766" spans="1:3" x14ac:dyDescent="0.25">
      <c r="A766">
        <v>63</v>
      </c>
      <c r="B766" s="2">
        <v>22.22222</v>
      </c>
      <c r="C766" s="2">
        <f t="shared" si="12"/>
        <v>1399.9998599999999</v>
      </c>
    </row>
    <row r="767" spans="1:3" x14ac:dyDescent="0.25">
      <c r="A767">
        <v>63</v>
      </c>
      <c r="B767" s="2">
        <v>22.22222</v>
      </c>
      <c r="C767" s="2">
        <f t="shared" si="12"/>
        <v>1399.9998599999999</v>
      </c>
    </row>
    <row r="768" spans="1:3" x14ac:dyDescent="0.25">
      <c r="A768">
        <v>63</v>
      </c>
      <c r="B768" s="2">
        <v>22.22222</v>
      </c>
      <c r="C768" s="2">
        <f t="shared" si="12"/>
        <v>1399.9998599999999</v>
      </c>
    </row>
    <row r="769" spans="1:3" x14ac:dyDescent="0.25">
      <c r="A769">
        <v>63</v>
      </c>
      <c r="B769" s="2">
        <v>22.22222</v>
      </c>
      <c r="C769" s="2">
        <f t="shared" si="12"/>
        <v>1399.9998599999999</v>
      </c>
    </row>
    <row r="770" spans="1:3" x14ac:dyDescent="0.25">
      <c r="A770">
        <v>63</v>
      </c>
      <c r="B770" s="2">
        <v>22.22222</v>
      </c>
      <c r="C770" s="2">
        <f t="shared" si="12"/>
        <v>1399.9998599999999</v>
      </c>
    </row>
    <row r="771" spans="1:3" x14ac:dyDescent="0.25">
      <c r="A771">
        <v>63</v>
      </c>
      <c r="B771" s="2">
        <v>22.22222</v>
      </c>
      <c r="C771" s="2">
        <f t="shared" si="12"/>
        <v>1399.9998599999999</v>
      </c>
    </row>
    <row r="772" spans="1:3" x14ac:dyDescent="0.25">
      <c r="A772">
        <v>64</v>
      </c>
      <c r="B772" s="2">
        <v>22.22222</v>
      </c>
      <c r="C772" s="2">
        <f t="shared" si="12"/>
        <v>1422.22208</v>
      </c>
    </row>
    <row r="773" spans="1:3" x14ac:dyDescent="0.25">
      <c r="A773">
        <v>64</v>
      </c>
      <c r="B773" s="2">
        <v>22.22222</v>
      </c>
      <c r="C773" s="2">
        <f t="shared" si="12"/>
        <v>1422.22208</v>
      </c>
    </row>
    <row r="774" spans="1:3" x14ac:dyDescent="0.25">
      <c r="A774">
        <v>64</v>
      </c>
      <c r="B774" s="2">
        <v>22.22222</v>
      </c>
      <c r="C774" s="2">
        <f t="shared" si="12"/>
        <v>1422.22208</v>
      </c>
    </row>
    <row r="775" spans="1:3" x14ac:dyDescent="0.25">
      <c r="A775">
        <v>64</v>
      </c>
      <c r="B775" s="2">
        <v>22.22222</v>
      </c>
      <c r="C775" s="2">
        <f t="shared" si="12"/>
        <v>1422.22208</v>
      </c>
    </row>
    <row r="776" spans="1:3" x14ac:dyDescent="0.25">
      <c r="A776">
        <v>64</v>
      </c>
      <c r="B776" s="2">
        <v>22.22222</v>
      </c>
      <c r="C776" s="2">
        <f t="shared" ref="C776:C839" si="13">A776*B776</f>
        <v>1422.22208</v>
      </c>
    </row>
    <row r="777" spans="1:3" x14ac:dyDescent="0.25">
      <c r="A777">
        <v>64</v>
      </c>
      <c r="B777" s="2">
        <v>22.22222</v>
      </c>
      <c r="C777" s="2">
        <f t="shared" si="13"/>
        <v>1422.22208</v>
      </c>
    </row>
    <row r="778" spans="1:3" x14ac:dyDescent="0.25">
      <c r="A778">
        <v>64</v>
      </c>
      <c r="B778" s="2">
        <v>22.22222</v>
      </c>
      <c r="C778" s="2">
        <f t="shared" si="13"/>
        <v>1422.22208</v>
      </c>
    </row>
    <row r="779" spans="1:3" x14ac:dyDescent="0.25">
      <c r="A779">
        <v>65</v>
      </c>
      <c r="B779" s="2">
        <v>22.22222</v>
      </c>
      <c r="C779" s="2">
        <f t="shared" si="13"/>
        <v>1444.4443000000001</v>
      </c>
    </row>
    <row r="780" spans="1:3" x14ac:dyDescent="0.25">
      <c r="A780">
        <v>65</v>
      </c>
      <c r="B780" s="2">
        <v>22.22222</v>
      </c>
      <c r="C780" s="2">
        <f t="shared" si="13"/>
        <v>1444.4443000000001</v>
      </c>
    </row>
    <row r="781" spans="1:3" x14ac:dyDescent="0.25">
      <c r="A781">
        <v>65</v>
      </c>
      <c r="B781" s="2">
        <v>22.22222</v>
      </c>
      <c r="C781" s="2">
        <f t="shared" si="13"/>
        <v>1444.4443000000001</v>
      </c>
    </row>
    <row r="782" spans="1:3" x14ac:dyDescent="0.25">
      <c r="A782">
        <v>65</v>
      </c>
      <c r="B782" s="2">
        <v>22.22222</v>
      </c>
      <c r="C782" s="2">
        <f t="shared" si="13"/>
        <v>1444.4443000000001</v>
      </c>
    </row>
    <row r="783" spans="1:3" x14ac:dyDescent="0.25">
      <c r="A783">
        <v>65</v>
      </c>
      <c r="B783" s="2">
        <v>22.22222</v>
      </c>
      <c r="C783" s="2">
        <f t="shared" si="13"/>
        <v>1444.4443000000001</v>
      </c>
    </row>
    <row r="784" spans="1:3" x14ac:dyDescent="0.25">
      <c r="A784">
        <v>65</v>
      </c>
      <c r="B784" s="2">
        <v>22.22222</v>
      </c>
      <c r="C784" s="2">
        <f t="shared" si="13"/>
        <v>1444.4443000000001</v>
      </c>
    </row>
    <row r="785" spans="1:3" x14ac:dyDescent="0.25">
      <c r="A785">
        <v>65</v>
      </c>
      <c r="B785" s="2">
        <v>22.22222</v>
      </c>
      <c r="C785" s="2">
        <f t="shared" si="13"/>
        <v>1444.4443000000001</v>
      </c>
    </row>
    <row r="786" spans="1:3" x14ac:dyDescent="0.25">
      <c r="A786">
        <v>65</v>
      </c>
      <c r="B786" s="2">
        <v>22.22222</v>
      </c>
      <c r="C786" s="2">
        <f t="shared" si="13"/>
        <v>1444.4443000000001</v>
      </c>
    </row>
    <row r="787" spans="1:3" x14ac:dyDescent="0.25">
      <c r="A787">
        <v>65</v>
      </c>
      <c r="B787" s="2">
        <v>22.22222</v>
      </c>
      <c r="C787" s="2">
        <f t="shared" si="13"/>
        <v>1444.4443000000001</v>
      </c>
    </row>
    <row r="788" spans="1:3" x14ac:dyDescent="0.25">
      <c r="A788">
        <v>65</v>
      </c>
      <c r="B788" s="2">
        <v>22.22222</v>
      </c>
      <c r="C788" s="2">
        <f t="shared" si="13"/>
        <v>1444.4443000000001</v>
      </c>
    </row>
    <row r="789" spans="1:3" x14ac:dyDescent="0.25">
      <c r="A789">
        <v>66</v>
      </c>
      <c r="B789" s="2">
        <v>22.22222</v>
      </c>
      <c r="C789" s="2">
        <f t="shared" si="13"/>
        <v>1466.66652</v>
      </c>
    </row>
    <row r="790" spans="1:3" x14ac:dyDescent="0.25">
      <c r="A790">
        <v>66</v>
      </c>
      <c r="B790" s="2">
        <v>22.22222</v>
      </c>
      <c r="C790" s="2">
        <f t="shared" si="13"/>
        <v>1466.66652</v>
      </c>
    </row>
    <row r="791" spans="1:3" x14ac:dyDescent="0.25">
      <c r="A791">
        <v>66</v>
      </c>
      <c r="B791" s="2">
        <v>22.22222</v>
      </c>
      <c r="C791" s="2">
        <f t="shared" si="13"/>
        <v>1466.66652</v>
      </c>
    </row>
    <row r="792" spans="1:3" x14ac:dyDescent="0.25">
      <c r="A792">
        <v>66</v>
      </c>
      <c r="B792" s="2">
        <v>22.22222</v>
      </c>
      <c r="C792" s="2">
        <f t="shared" si="13"/>
        <v>1466.66652</v>
      </c>
    </row>
    <row r="793" spans="1:3" x14ac:dyDescent="0.25">
      <c r="A793">
        <v>66</v>
      </c>
      <c r="B793" s="2">
        <v>22.22222</v>
      </c>
      <c r="C793" s="2">
        <f t="shared" si="13"/>
        <v>1466.66652</v>
      </c>
    </row>
    <row r="794" spans="1:3" x14ac:dyDescent="0.25">
      <c r="A794">
        <v>66</v>
      </c>
      <c r="B794" s="2">
        <v>22.22222</v>
      </c>
      <c r="C794" s="2">
        <f t="shared" si="13"/>
        <v>1466.66652</v>
      </c>
    </row>
    <row r="795" spans="1:3" x14ac:dyDescent="0.25">
      <c r="A795">
        <v>66</v>
      </c>
      <c r="B795" s="2">
        <v>22.22222</v>
      </c>
      <c r="C795" s="2">
        <f t="shared" si="13"/>
        <v>1466.66652</v>
      </c>
    </row>
    <row r="796" spans="1:3" x14ac:dyDescent="0.25">
      <c r="A796">
        <v>66</v>
      </c>
      <c r="B796" s="2">
        <v>22.22222</v>
      </c>
      <c r="C796" s="2">
        <f t="shared" si="13"/>
        <v>1466.66652</v>
      </c>
    </row>
    <row r="797" spans="1:3" x14ac:dyDescent="0.25">
      <c r="A797">
        <v>66</v>
      </c>
      <c r="B797" s="2">
        <v>22.22222</v>
      </c>
      <c r="C797" s="2">
        <f t="shared" si="13"/>
        <v>1466.66652</v>
      </c>
    </row>
    <row r="798" spans="1:3" x14ac:dyDescent="0.25">
      <c r="A798">
        <v>67</v>
      </c>
      <c r="B798" s="2">
        <v>22.22222</v>
      </c>
      <c r="C798" s="2">
        <f t="shared" si="13"/>
        <v>1488.8887400000001</v>
      </c>
    </row>
    <row r="799" spans="1:3" x14ac:dyDescent="0.25">
      <c r="A799">
        <v>67</v>
      </c>
      <c r="B799" s="2">
        <v>22.22222</v>
      </c>
      <c r="C799" s="2">
        <f t="shared" si="13"/>
        <v>1488.8887400000001</v>
      </c>
    </row>
    <row r="800" spans="1:3" x14ac:dyDescent="0.25">
      <c r="A800">
        <v>67</v>
      </c>
      <c r="B800" s="2">
        <v>22.22222</v>
      </c>
      <c r="C800" s="2">
        <f t="shared" si="13"/>
        <v>1488.8887400000001</v>
      </c>
    </row>
    <row r="801" spans="1:3" x14ac:dyDescent="0.25">
      <c r="A801">
        <v>67</v>
      </c>
      <c r="B801" s="2">
        <v>22.22222</v>
      </c>
      <c r="C801" s="2">
        <f t="shared" si="13"/>
        <v>1488.8887400000001</v>
      </c>
    </row>
    <row r="802" spans="1:3" x14ac:dyDescent="0.25">
      <c r="A802">
        <v>67</v>
      </c>
      <c r="B802" s="2">
        <v>22.22222</v>
      </c>
      <c r="C802" s="2">
        <f t="shared" si="13"/>
        <v>1488.8887400000001</v>
      </c>
    </row>
    <row r="803" spans="1:3" x14ac:dyDescent="0.25">
      <c r="A803">
        <v>68</v>
      </c>
      <c r="B803" s="2">
        <v>22.22222</v>
      </c>
      <c r="C803" s="2">
        <f t="shared" si="13"/>
        <v>1511.11096</v>
      </c>
    </row>
    <row r="804" spans="1:3" x14ac:dyDescent="0.25">
      <c r="A804">
        <v>69</v>
      </c>
      <c r="B804" s="2">
        <v>22.22222</v>
      </c>
      <c r="C804" s="2">
        <f t="shared" si="13"/>
        <v>1533.3331800000001</v>
      </c>
    </row>
    <row r="805" spans="1:3" x14ac:dyDescent="0.25">
      <c r="A805">
        <v>69</v>
      </c>
      <c r="B805" s="2">
        <v>22.22222</v>
      </c>
      <c r="C805" s="2">
        <f t="shared" si="13"/>
        <v>1533.3331800000001</v>
      </c>
    </row>
    <row r="806" spans="1:3" x14ac:dyDescent="0.25">
      <c r="A806">
        <v>69</v>
      </c>
      <c r="B806" s="2">
        <v>22.22222</v>
      </c>
      <c r="C806" s="2">
        <f t="shared" si="13"/>
        <v>1533.3331800000001</v>
      </c>
    </row>
    <row r="807" spans="1:3" x14ac:dyDescent="0.25">
      <c r="A807">
        <v>70</v>
      </c>
      <c r="B807" s="2">
        <v>22.22222</v>
      </c>
      <c r="C807" s="2">
        <f t="shared" si="13"/>
        <v>1555.5554</v>
      </c>
    </row>
    <row r="808" spans="1:3" x14ac:dyDescent="0.25">
      <c r="A808">
        <v>70</v>
      </c>
      <c r="B808" s="2">
        <v>22.22222</v>
      </c>
      <c r="C808" s="2">
        <f t="shared" si="13"/>
        <v>1555.5554</v>
      </c>
    </row>
    <row r="809" spans="1:3" x14ac:dyDescent="0.25">
      <c r="A809">
        <v>70</v>
      </c>
      <c r="B809" s="2">
        <v>22.22222</v>
      </c>
      <c r="C809" s="2">
        <f t="shared" si="13"/>
        <v>1555.5554</v>
      </c>
    </row>
    <row r="810" spans="1:3" x14ac:dyDescent="0.25">
      <c r="A810">
        <v>70</v>
      </c>
      <c r="B810" s="2">
        <v>22.22222</v>
      </c>
      <c r="C810" s="2">
        <f t="shared" si="13"/>
        <v>1555.5554</v>
      </c>
    </row>
    <row r="811" spans="1:3" x14ac:dyDescent="0.25">
      <c r="A811">
        <v>70</v>
      </c>
      <c r="B811" s="2">
        <v>22.22222</v>
      </c>
      <c r="C811" s="2">
        <f t="shared" si="13"/>
        <v>1555.5554</v>
      </c>
    </row>
    <row r="812" spans="1:3" x14ac:dyDescent="0.25">
      <c r="A812">
        <v>70</v>
      </c>
      <c r="B812" s="2">
        <v>22.22222</v>
      </c>
      <c r="C812" s="2">
        <f t="shared" si="13"/>
        <v>1555.5554</v>
      </c>
    </row>
    <row r="813" spans="1:3" x14ac:dyDescent="0.25">
      <c r="A813">
        <v>70</v>
      </c>
      <c r="B813" s="2">
        <v>22.22222</v>
      </c>
      <c r="C813" s="2">
        <f t="shared" si="13"/>
        <v>1555.5554</v>
      </c>
    </row>
    <row r="814" spans="1:3" x14ac:dyDescent="0.25">
      <c r="A814">
        <v>71</v>
      </c>
      <c r="B814" s="2">
        <v>22.22222</v>
      </c>
      <c r="C814" s="2">
        <f t="shared" si="13"/>
        <v>1577.7776200000001</v>
      </c>
    </row>
    <row r="815" spans="1:3" x14ac:dyDescent="0.25">
      <c r="A815">
        <v>71</v>
      </c>
      <c r="B815" s="2">
        <v>22.22222</v>
      </c>
      <c r="C815" s="2">
        <f t="shared" si="13"/>
        <v>1577.7776200000001</v>
      </c>
    </row>
    <row r="816" spans="1:3" x14ac:dyDescent="0.25">
      <c r="A816">
        <v>72</v>
      </c>
      <c r="B816" s="2">
        <v>22.22222</v>
      </c>
      <c r="C816" s="2">
        <f t="shared" si="13"/>
        <v>1599.9998399999999</v>
      </c>
    </row>
    <row r="817" spans="1:8" x14ac:dyDescent="0.25">
      <c r="A817">
        <v>73</v>
      </c>
      <c r="B817" s="2">
        <v>22.22222</v>
      </c>
      <c r="C817" s="2">
        <f t="shared" si="13"/>
        <v>1622.2220600000001</v>
      </c>
    </row>
    <row r="818" spans="1:8" x14ac:dyDescent="0.25">
      <c r="A818">
        <v>73</v>
      </c>
      <c r="B818" s="2">
        <v>22.22222</v>
      </c>
      <c r="C818" s="2">
        <f t="shared" si="13"/>
        <v>1622.2220600000001</v>
      </c>
    </row>
    <row r="819" spans="1:8" x14ac:dyDescent="0.25">
      <c r="A819">
        <v>73</v>
      </c>
      <c r="B819" s="2">
        <v>22.22222</v>
      </c>
      <c r="C819" s="2">
        <f t="shared" si="13"/>
        <v>1622.2220600000001</v>
      </c>
    </row>
    <row r="820" spans="1:8" x14ac:dyDescent="0.25">
      <c r="A820">
        <v>73</v>
      </c>
      <c r="B820" s="2">
        <v>22.22222</v>
      </c>
      <c r="C820" s="2">
        <f t="shared" si="13"/>
        <v>1622.2220600000001</v>
      </c>
    </row>
    <row r="821" spans="1:8" x14ac:dyDescent="0.25">
      <c r="A821">
        <v>74</v>
      </c>
      <c r="B821" s="2">
        <v>22.22222</v>
      </c>
      <c r="C821" s="2">
        <f t="shared" si="13"/>
        <v>1644.4442799999999</v>
      </c>
    </row>
    <row r="822" spans="1:8" x14ac:dyDescent="0.25">
      <c r="A822">
        <v>74</v>
      </c>
      <c r="B822" s="2">
        <v>22.22222</v>
      </c>
      <c r="C822" s="2">
        <f t="shared" si="13"/>
        <v>1644.4442799999999</v>
      </c>
    </row>
    <row r="823" spans="1:8" x14ac:dyDescent="0.25">
      <c r="A823">
        <v>74</v>
      </c>
      <c r="B823" s="2">
        <v>22.22222</v>
      </c>
      <c r="C823" s="2">
        <f t="shared" si="13"/>
        <v>1644.4442799999999</v>
      </c>
    </row>
    <row r="824" spans="1:8" x14ac:dyDescent="0.25">
      <c r="A824">
        <v>75</v>
      </c>
      <c r="B824" s="2">
        <v>22.22222</v>
      </c>
      <c r="C824" s="2">
        <f t="shared" si="13"/>
        <v>1666.6665</v>
      </c>
      <c r="F824" s="2">
        <v>2444</v>
      </c>
      <c r="G824" s="2" t="s">
        <v>49</v>
      </c>
    </row>
    <row r="825" spans="1:8" x14ac:dyDescent="0.25">
      <c r="A825">
        <v>75</v>
      </c>
      <c r="B825" s="2">
        <v>22.22222</v>
      </c>
      <c r="C825" s="2">
        <f t="shared" si="13"/>
        <v>1666.6665</v>
      </c>
      <c r="F825" s="2">
        <v>377.8</v>
      </c>
      <c r="G825" s="2" t="s">
        <v>50</v>
      </c>
    </row>
    <row r="826" spans="1:8" x14ac:dyDescent="0.25">
      <c r="A826">
        <v>75</v>
      </c>
      <c r="B826" s="2">
        <v>22.22222</v>
      </c>
      <c r="C826" s="2">
        <f t="shared" si="13"/>
        <v>1666.6665</v>
      </c>
      <c r="F826" s="2">
        <f>F824-F825</f>
        <v>2066.1999999999998</v>
      </c>
      <c r="G826" s="2" t="s">
        <v>43</v>
      </c>
      <c r="H826" t="s">
        <v>51</v>
      </c>
    </row>
    <row r="827" spans="1:8" x14ac:dyDescent="0.25">
      <c r="A827">
        <v>75</v>
      </c>
      <c r="B827" s="2">
        <v>22.22222</v>
      </c>
      <c r="C827" s="2">
        <f t="shared" si="13"/>
        <v>1666.6665</v>
      </c>
      <c r="F827" s="2" t="s">
        <v>11</v>
      </c>
      <c r="G827">
        <v>334.51100000000002</v>
      </c>
    </row>
    <row r="828" spans="1:8" x14ac:dyDescent="0.25">
      <c r="A828">
        <v>76</v>
      </c>
      <c r="B828" s="2">
        <v>22.22222</v>
      </c>
      <c r="C828" s="2">
        <f t="shared" si="13"/>
        <v>1688.8887199999999</v>
      </c>
      <c r="F828" t="s">
        <v>44</v>
      </c>
      <c r="G828">
        <v>2066.1999999999998</v>
      </c>
    </row>
    <row r="829" spans="1:8" x14ac:dyDescent="0.25">
      <c r="A829">
        <v>77</v>
      </c>
      <c r="B829" s="2">
        <v>22.22222</v>
      </c>
      <c r="C829" s="2">
        <f t="shared" si="13"/>
        <v>1711.11094</v>
      </c>
      <c r="G829">
        <v>334.51100000000002</v>
      </c>
    </row>
    <row r="830" spans="1:8" x14ac:dyDescent="0.25">
      <c r="A830">
        <v>77</v>
      </c>
      <c r="B830" s="2">
        <v>22.22222</v>
      </c>
      <c r="C830" s="2">
        <f t="shared" si="13"/>
        <v>1711.11094</v>
      </c>
      <c r="G830">
        <f>G828/G829</f>
        <v>6.1767774452858042</v>
      </c>
      <c r="H830" s="3">
        <v>6.18</v>
      </c>
    </row>
    <row r="831" spans="1:8" x14ac:dyDescent="0.25">
      <c r="A831">
        <v>77</v>
      </c>
      <c r="B831" s="2">
        <v>22.22222</v>
      </c>
      <c r="C831" s="2">
        <f t="shared" si="13"/>
        <v>1711.11094</v>
      </c>
    </row>
    <row r="832" spans="1:8" x14ac:dyDescent="0.25">
      <c r="A832">
        <v>77</v>
      </c>
      <c r="B832" s="2">
        <v>22.22222</v>
      </c>
      <c r="C832" s="2">
        <f t="shared" si="13"/>
        <v>1711.11094</v>
      </c>
      <c r="F832" t="s">
        <v>145</v>
      </c>
    </row>
    <row r="833" spans="1:8" x14ac:dyDescent="0.25">
      <c r="A833">
        <v>78</v>
      </c>
      <c r="B833" s="2">
        <v>22.22222</v>
      </c>
      <c r="C833" s="2">
        <f t="shared" si="13"/>
        <v>1733.3331599999999</v>
      </c>
    </row>
    <row r="834" spans="1:8" x14ac:dyDescent="0.25">
      <c r="A834">
        <v>78</v>
      </c>
      <c r="B834" s="2">
        <v>22.22222</v>
      </c>
      <c r="C834" s="2">
        <f t="shared" si="13"/>
        <v>1733.3331599999999</v>
      </c>
      <c r="E834" t="s">
        <v>220</v>
      </c>
    </row>
    <row r="835" spans="1:8" x14ac:dyDescent="0.25">
      <c r="A835">
        <v>78</v>
      </c>
      <c r="B835" s="2">
        <v>22.22222</v>
      </c>
      <c r="C835" s="2">
        <f t="shared" si="13"/>
        <v>1733.3331599999999</v>
      </c>
      <c r="E835" s="2">
        <v>1888.9</v>
      </c>
      <c r="F835" s="2" t="s">
        <v>49</v>
      </c>
    </row>
    <row r="836" spans="1:8" x14ac:dyDescent="0.25">
      <c r="A836">
        <v>79</v>
      </c>
      <c r="B836" s="2">
        <v>22.22222</v>
      </c>
      <c r="C836" s="2">
        <f t="shared" si="13"/>
        <v>1755.55538</v>
      </c>
      <c r="E836" s="2">
        <v>377.8</v>
      </c>
      <c r="F836" s="2" t="s">
        <v>50</v>
      </c>
    </row>
    <row r="837" spans="1:8" x14ac:dyDescent="0.25">
      <c r="A837">
        <v>79</v>
      </c>
      <c r="B837" s="2">
        <v>22.22222</v>
      </c>
      <c r="C837" s="2">
        <f t="shared" si="13"/>
        <v>1755.55538</v>
      </c>
      <c r="E837" s="2">
        <f>E835-E836</f>
        <v>1511.1000000000001</v>
      </c>
      <c r="F837" s="2" t="s">
        <v>43</v>
      </c>
      <c r="G837" t="s">
        <v>51</v>
      </c>
    </row>
    <row r="838" spans="1:8" x14ac:dyDescent="0.25">
      <c r="A838">
        <v>80</v>
      </c>
      <c r="B838" s="2">
        <v>22.22222</v>
      </c>
      <c r="C838" s="2">
        <f t="shared" si="13"/>
        <v>1777.7775999999999</v>
      </c>
      <c r="E838" s="2" t="s">
        <v>11</v>
      </c>
      <c r="F838">
        <v>315.47000000000003</v>
      </c>
    </row>
    <row r="839" spans="1:8" x14ac:dyDescent="0.25">
      <c r="A839">
        <v>80</v>
      </c>
      <c r="B839" s="2">
        <v>22.22222</v>
      </c>
      <c r="C839" s="2">
        <f t="shared" si="13"/>
        <v>1777.7775999999999</v>
      </c>
      <c r="E839" t="s">
        <v>44</v>
      </c>
      <c r="F839">
        <v>1511.1</v>
      </c>
    </row>
    <row r="840" spans="1:8" x14ac:dyDescent="0.25">
      <c r="A840">
        <v>81</v>
      </c>
      <c r="B840" s="2">
        <v>22.22222</v>
      </c>
      <c r="C840" s="2">
        <f t="shared" ref="C840:C841" si="14">A840*B840</f>
        <v>1799.99982</v>
      </c>
      <c r="F840">
        <v>315.47000000000003</v>
      </c>
    </row>
    <row r="841" spans="1:8" x14ac:dyDescent="0.25">
      <c r="A841">
        <v>85</v>
      </c>
      <c r="B841" s="2">
        <v>22.22222</v>
      </c>
      <c r="C841" s="2">
        <f t="shared" si="14"/>
        <v>1888.8887</v>
      </c>
      <c r="F841">
        <f>F839/F840</f>
        <v>4.7899958791644206</v>
      </c>
      <c r="H841" s="3">
        <v>4.79</v>
      </c>
    </row>
    <row r="842" spans="1:8" x14ac:dyDescent="0.25">
      <c r="A842" t="s">
        <v>144</v>
      </c>
      <c r="C842" s="2">
        <f>_xlfn.STDEV.P(C584:C841)</f>
        <v>315.47015848146202</v>
      </c>
      <c r="E842" t="s">
        <v>45</v>
      </c>
      <c r="H842">
        <v>0.1</v>
      </c>
    </row>
    <row r="843" spans="1:8" x14ac:dyDescent="0.25">
      <c r="E843" t="s">
        <v>46</v>
      </c>
      <c r="G843">
        <v>6.15</v>
      </c>
    </row>
    <row r="844" spans="1:8" x14ac:dyDescent="0.25">
      <c r="E844" t="s">
        <v>47</v>
      </c>
      <c r="G844">
        <v>4.9000000000000004</v>
      </c>
    </row>
    <row r="845" spans="1:8" x14ac:dyDescent="0.25">
      <c r="E845" t="s">
        <v>145</v>
      </c>
    </row>
  </sheetData>
  <sortState xmlns:xlrd2="http://schemas.microsoft.com/office/spreadsheetml/2017/richdata2" ref="A276:C537">
    <sortCondition ref="A276:A537"/>
  </sortState>
  <pageMargins left="0.7" right="0.7" top="0.78740157499999996" bottom="0.78740157499999996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75DC0-256B-4872-B1F3-A387ACCAF40C}">
  <dimension ref="A1:F204"/>
  <sheetViews>
    <sheetView topLeftCell="A181" workbookViewId="0">
      <selection activeCell="A94" sqref="A94:B97"/>
    </sheetView>
  </sheetViews>
  <sheetFormatPr baseColWidth="10" defaultRowHeight="15" x14ac:dyDescent="0.25"/>
  <sheetData>
    <row r="1" spans="1:4" x14ac:dyDescent="0.25">
      <c r="A1" t="s">
        <v>0</v>
      </c>
      <c r="C1" t="s">
        <v>1</v>
      </c>
      <c r="D1" t="s">
        <v>166</v>
      </c>
    </row>
    <row r="2" spans="1:4" x14ac:dyDescent="0.25">
      <c r="A2" s="1">
        <v>46046</v>
      </c>
      <c r="B2" t="s">
        <v>3</v>
      </c>
      <c r="D2" t="s">
        <v>167</v>
      </c>
    </row>
    <row r="3" spans="1:4" x14ac:dyDescent="0.25">
      <c r="A3" t="s">
        <v>5</v>
      </c>
      <c r="C3" t="s">
        <v>168</v>
      </c>
    </row>
    <row r="5" spans="1:4" x14ac:dyDescent="0.25">
      <c r="A5">
        <v>71</v>
      </c>
      <c r="B5" s="2">
        <v>22.22222</v>
      </c>
      <c r="C5" s="2">
        <f t="shared" ref="C5:C68" si="0">A5*B5</f>
        <v>1577.7776200000001</v>
      </c>
    </row>
    <row r="6" spans="1:4" x14ac:dyDescent="0.25">
      <c r="A6">
        <v>30</v>
      </c>
      <c r="B6" s="2">
        <v>22.22222</v>
      </c>
      <c r="C6" s="2">
        <f t="shared" si="0"/>
        <v>666.66660000000002</v>
      </c>
    </row>
    <row r="7" spans="1:4" x14ac:dyDescent="0.25">
      <c r="A7">
        <v>25</v>
      </c>
      <c r="B7" s="2">
        <v>22.22222</v>
      </c>
      <c r="C7" s="2">
        <f t="shared" si="0"/>
        <v>555.55550000000005</v>
      </c>
    </row>
    <row r="8" spans="1:4" x14ac:dyDescent="0.25">
      <c r="A8">
        <v>51</v>
      </c>
      <c r="B8" s="2">
        <v>22.22222</v>
      </c>
      <c r="C8" s="2">
        <f t="shared" si="0"/>
        <v>1133.33322</v>
      </c>
    </row>
    <row r="9" spans="1:4" x14ac:dyDescent="0.25">
      <c r="A9">
        <v>56</v>
      </c>
      <c r="B9" s="2">
        <v>22.22222</v>
      </c>
      <c r="C9" s="2">
        <f t="shared" si="0"/>
        <v>1244.4443200000001</v>
      </c>
    </row>
    <row r="10" spans="1:4" x14ac:dyDescent="0.25">
      <c r="A10">
        <v>28</v>
      </c>
      <c r="B10" s="2">
        <v>22.22222</v>
      </c>
      <c r="C10" s="2">
        <f t="shared" si="0"/>
        <v>622.22216000000003</v>
      </c>
    </row>
    <row r="11" spans="1:4" x14ac:dyDescent="0.25">
      <c r="A11">
        <v>33</v>
      </c>
      <c r="B11" s="2">
        <v>22.22222</v>
      </c>
      <c r="C11" s="2">
        <f t="shared" si="0"/>
        <v>733.33326</v>
      </c>
    </row>
    <row r="12" spans="1:4" x14ac:dyDescent="0.25">
      <c r="A12">
        <v>33</v>
      </c>
      <c r="B12" s="2">
        <v>22.22222</v>
      </c>
      <c r="C12" s="2">
        <f t="shared" si="0"/>
        <v>733.33326</v>
      </c>
    </row>
    <row r="13" spans="1:4" x14ac:dyDescent="0.25">
      <c r="A13">
        <v>56</v>
      </c>
      <c r="B13" s="2">
        <v>22.22222</v>
      </c>
      <c r="C13" s="2">
        <f t="shared" si="0"/>
        <v>1244.4443200000001</v>
      </c>
    </row>
    <row r="14" spans="1:4" x14ac:dyDescent="0.25">
      <c r="A14">
        <v>27</v>
      </c>
      <c r="B14" s="2">
        <v>22.22222</v>
      </c>
      <c r="C14" s="2">
        <f t="shared" si="0"/>
        <v>599.99994000000004</v>
      </c>
    </row>
    <row r="15" spans="1:4" x14ac:dyDescent="0.25">
      <c r="A15">
        <v>26</v>
      </c>
      <c r="B15" s="2">
        <v>22.22222</v>
      </c>
      <c r="C15" s="2">
        <f t="shared" si="0"/>
        <v>577.77772000000004</v>
      </c>
    </row>
    <row r="16" spans="1:4" x14ac:dyDescent="0.25">
      <c r="A16">
        <v>55</v>
      </c>
      <c r="B16" s="2">
        <v>22.22222</v>
      </c>
      <c r="C16" s="2">
        <f t="shared" si="0"/>
        <v>1222.2221</v>
      </c>
    </row>
    <row r="17" spans="1:3" x14ac:dyDescent="0.25">
      <c r="A17">
        <v>63</v>
      </c>
      <c r="B17" s="2">
        <v>22.22222</v>
      </c>
      <c r="C17" s="2">
        <f t="shared" si="0"/>
        <v>1399.9998599999999</v>
      </c>
    </row>
    <row r="18" spans="1:3" x14ac:dyDescent="0.25">
      <c r="A18">
        <v>29</v>
      </c>
      <c r="B18" s="2">
        <v>22.22222</v>
      </c>
      <c r="C18" s="2">
        <f t="shared" si="0"/>
        <v>644.44438000000002</v>
      </c>
    </row>
    <row r="19" spans="1:3" x14ac:dyDescent="0.25">
      <c r="A19">
        <v>52</v>
      </c>
      <c r="B19" s="2">
        <v>22.22222</v>
      </c>
      <c r="C19" s="2">
        <f t="shared" si="0"/>
        <v>1155.5554400000001</v>
      </c>
    </row>
    <row r="20" spans="1:3" x14ac:dyDescent="0.25">
      <c r="A20">
        <v>33</v>
      </c>
      <c r="B20" s="2">
        <v>22.22222</v>
      </c>
      <c r="C20" s="2">
        <f t="shared" si="0"/>
        <v>733.33326</v>
      </c>
    </row>
    <row r="21" spans="1:3" x14ac:dyDescent="0.25">
      <c r="A21">
        <v>75</v>
      </c>
      <c r="B21" s="2">
        <v>22.22222</v>
      </c>
      <c r="C21" s="2">
        <f t="shared" si="0"/>
        <v>1666.6665</v>
      </c>
    </row>
    <row r="22" spans="1:3" x14ac:dyDescent="0.25">
      <c r="A22">
        <v>53</v>
      </c>
      <c r="B22" s="2">
        <v>22.22222</v>
      </c>
      <c r="C22" s="2">
        <f t="shared" si="0"/>
        <v>1177.77766</v>
      </c>
    </row>
    <row r="23" spans="1:3" x14ac:dyDescent="0.25">
      <c r="A23">
        <v>62</v>
      </c>
      <c r="B23" s="2">
        <v>22.22222</v>
      </c>
      <c r="C23" s="2">
        <f t="shared" si="0"/>
        <v>1377.77764</v>
      </c>
    </row>
    <row r="24" spans="1:3" x14ac:dyDescent="0.25">
      <c r="A24">
        <v>55</v>
      </c>
      <c r="B24" s="2">
        <v>22.22222</v>
      </c>
      <c r="C24" s="2">
        <f t="shared" si="0"/>
        <v>1222.2221</v>
      </c>
    </row>
    <row r="25" spans="1:3" x14ac:dyDescent="0.25">
      <c r="A25">
        <v>20</v>
      </c>
      <c r="B25" s="2">
        <v>22.22222</v>
      </c>
      <c r="C25" s="2">
        <f t="shared" si="0"/>
        <v>444.44439999999997</v>
      </c>
    </row>
    <row r="26" spans="1:3" x14ac:dyDescent="0.25">
      <c r="A26">
        <v>60</v>
      </c>
      <c r="B26" s="2">
        <v>22.22222</v>
      </c>
      <c r="C26" s="2">
        <f t="shared" si="0"/>
        <v>1333.3332</v>
      </c>
    </row>
    <row r="27" spans="1:3" x14ac:dyDescent="0.25">
      <c r="A27">
        <v>60</v>
      </c>
      <c r="B27" s="2">
        <v>22.22222</v>
      </c>
      <c r="C27" s="2">
        <f t="shared" si="0"/>
        <v>1333.3332</v>
      </c>
    </row>
    <row r="28" spans="1:3" x14ac:dyDescent="0.25">
      <c r="A28">
        <v>77</v>
      </c>
      <c r="B28" s="2">
        <v>22.22222</v>
      </c>
      <c r="C28" s="2">
        <f t="shared" si="0"/>
        <v>1711.11094</v>
      </c>
    </row>
    <row r="29" spans="1:3" x14ac:dyDescent="0.25">
      <c r="A29">
        <v>51</v>
      </c>
      <c r="B29" s="2">
        <v>22.22222</v>
      </c>
      <c r="C29" s="2">
        <f t="shared" si="0"/>
        <v>1133.33322</v>
      </c>
    </row>
    <row r="30" spans="1:3" x14ac:dyDescent="0.25">
      <c r="A30">
        <v>55</v>
      </c>
      <c r="B30" s="2">
        <v>22.22222</v>
      </c>
      <c r="C30" s="2">
        <f t="shared" si="0"/>
        <v>1222.2221</v>
      </c>
    </row>
    <row r="31" spans="1:3" x14ac:dyDescent="0.25">
      <c r="A31">
        <v>27</v>
      </c>
      <c r="B31" s="2">
        <v>22.22222</v>
      </c>
      <c r="C31" s="2">
        <f t="shared" si="0"/>
        <v>599.99994000000004</v>
      </c>
    </row>
    <row r="32" spans="1:3" x14ac:dyDescent="0.25">
      <c r="A32">
        <v>33</v>
      </c>
      <c r="B32" s="2">
        <v>22.22222</v>
      </c>
      <c r="C32" s="2">
        <f t="shared" si="0"/>
        <v>733.33326</v>
      </c>
    </row>
    <row r="33" spans="1:3" x14ac:dyDescent="0.25">
      <c r="A33">
        <v>28</v>
      </c>
      <c r="B33" s="2">
        <v>22.22222</v>
      </c>
      <c r="C33" s="2">
        <f t="shared" si="0"/>
        <v>622.22216000000003</v>
      </c>
    </row>
    <row r="34" spans="1:3" x14ac:dyDescent="0.25">
      <c r="A34">
        <v>17</v>
      </c>
      <c r="B34" s="2">
        <v>22.22222</v>
      </c>
      <c r="C34" s="2">
        <f t="shared" si="0"/>
        <v>377.77773999999999</v>
      </c>
    </row>
    <row r="35" spans="1:3" x14ac:dyDescent="0.25">
      <c r="A35">
        <v>51</v>
      </c>
      <c r="B35" s="2">
        <v>22.22222</v>
      </c>
      <c r="C35" s="2">
        <f t="shared" si="0"/>
        <v>1133.33322</v>
      </c>
    </row>
    <row r="36" spans="1:3" x14ac:dyDescent="0.25">
      <c r="A36">
        <v>56</v>
      </c>
      <c r="B36" s="2">
        <v>22.22222</v>
      </c>
      <c r="C36" s="2">
        <f t="shared" si="0"/>
        <v>1244.4443200000001</v>
      </c>
    </row>
    <row r="37" spans="1:3" x14ac:dyDescent="0.25">
      <c r="A37">
        <v>62</v>
      </c>
      <c r="B37" s="2">
        <v>22.22222</v>
      </c>
      <c r="C37" s="2">
        <f t="shared" si="0"/>
        <v>1377.77764</v>
      </c>
    </row>
    <row r="38" spans="1:3" x14ac:dyDescent="0.25">
      <c r="A38">
        <v>52</v>
      </c>
      <c r="B38" s="2">
        <v>22.22222</v>
      </c>
      <c r="C38" s="2">
        <f t="shared" si="0"/>
        <v>1155.5554400000001</v>
      </c>
    </row>
    <row r="39" spans="1:3" x14ac:dyDescent="0.25">
      <c r="A39">
        <v>34</v>
      </c>
      <c r="B39" s="2">
        <v>22.22222</v>
      </c>
      <c r="C39" s="2">
        <f t="shared" si="0"/>
        <v>755.55547999999999</v>
      </c>
    </row>
    <row r="40" spans="1:3" x14ac:dyDescent="0.25">
      <c r="A40">
        <v>34</v>
      </c>
      <c r="B40" s="2">
        <v>22.22222</v>
      </c>
      <c r="C40" s="2">
        <f t="shared" si="0"/>
        <v>755.55547999999999</v>
      </c>
    </row>
    <row r="41" spans="1:3" x14ac:dyDescent="0.25">
      <c r="A41">
        <v>24</v>
      </c>
      <c r="B41" s="2">
        <v>22.22222</v>
      </c>
      <c r="C41" s="2">
        <f t="shared" si="0"/>
        <v>533.33328000000006</v>
      </c>
    </row>
    <row r="42" spans="1:3" x14ac:dyDescent="0.25">
      <c r="A42">
        <v>26</v>
      </c>
      <c r="B42" s="2">
        <v>22.22222</v>
      </c>
      <c r="C42" s="2">
        <f t="shared" si="0"/>
        <v>577.77772000000004</v>
      </c>
    </row>
    <row r="43" spans="1:3" x14ac:dyDescent="0.25">
      <c r="A43">
        <v>33</v>
      </c>
      <c r="B43" s="2">
        <v>22.22222</v>
      </c>
      <c r="C43" s="2">
        <f t="shared" si="0"/>
        <v>733.33326</v>
      </c>
    </row>
    <row r="44" spans="1:3" x14ac:dyDescent="0.25">
      <c r="A44">
        <v>58</v>
      </c>
      <c r="B44" s="2">
        <v>22.22222</v>
      </c>
      <c r="C44" s="2">
        <f t="shared" si="0"/>
        <v>1288.88876</v>
      </c>
    </row>
    <row r="45" spans="1:3" x14ac:dyDescent="0.25">
      <c r="A45">
        <v>41</v>
      </c>
      <c r="B45" s="2">
        <v>22.22222</v>
      </c>
      <c r="C45" s="2">
        <f t="shared" si="0"/>
        <v>911.11102000000005</v>
      </c>
    </row>
    <row r="46" spans="1:3" x14ac:dyDescent="0.25">
      <c r="A46">
        <v>23</v>
      </c>
      <c r="B46" s="2">
        <v>22.22222</v>
      </c>
      <c r="C46" s="2">
        <f t="shared" si="0"/>
        <v>511.11106000000001</v>
      </c>
    </row>
    <row r="47" spans="1:3" x14ac:dyDescent="0.25">
      <c r="A47">
        <v>44</v>
      </c>
      <c r="B47" s="2">
        <v>22.22222</v>
      </c>
      <c r="C47" s="2">
        <f t="shared" si="0"/>
        <v>977.77768000000003</v>
      </c>
    </row>
    <row r="48" spans="1:3" x14ac:dyDescent="0.25">
      <c r="A48">
        <v>62</v>
      </c>
      <c r="B48" s="2">
        <v>22.22222</v>
      </c>
      <c r="C48" s="2">
        <f t="shared" si="0"/>
        <v>1377.77764</v>
      </c>
    </row>
    <row r="49" spans="1:3" x14ac:dyDescent="0.25">
      <c r="A49">
        <v>29</v>
      </c>
      <c r="B49" s="2">
        <v>22.22222</v>
      </c>
      <c r="C49" s="2">
        <f t="shared" si="0"/>
        <v>644.44438000000002</v>
      </c>
    </row>
    <row r="50" spans="1:3" x14ac:dyDescent="0.25">
      <c r="A50">
        <v>70</v>
      </c>
      <c r="B50" s="2">
        <v>22.22222</v>
      </c>
      <c r="C50" s="2">
        <f t="shared" si="0"/>
        <v>1555.5554</v>
      </c>
    </row>
    <row r="51" spans="1:3" x14ac:dyDescent="0.25">
      <c r="A51">
        <v>35</v>
      </c>
      <c r="B51" s="2">
        <v>22.22222</v>
      </c>
      <c r="C51" s="2">
        <f t="shared" si="0"/>
        <v>777.77769999999998</v>
      </c>
    </row>
    <row r="52" spans="1:3" x14ac:dyDescent="0.25">
      <c r="A52">
        <v>47</v>
      </c>
      <c r="B52" s="2">
        <v>22.22222</v>
      </c>
      <c r="C52" s="2">
        <f t="shared" si="0"/>
        <v>1044.44434</v>
      </c>
    </row>
    <row r="53" spans="1:3" x14ac:dyDescent="0.25">
      <c r="A53">
        <v>30</v>
      </c>
      <c r="B53" s="2">
        <v>22.22222</v>
      </c>
      <c r="C53" s="2">
        <f t="shared" si="0"/>
        <v>666.66660000000002</v>
      </c>
    </row>
    <row r="54" spans="1:3" x14ac:dyDescent="0.25">
      <c r="A54">
        <v>51</v>
      </c>
      <c r="B54" s="2">
        <v>22.22222</v>
      </c>
      <c r="C54" s="2">
        <f t="shared" si="0"/>
        <v>1133.33322</v>
      </c>
    </row>
    <row r="55" spans="1:3" x14ac:dyDescent="0.25">
      <c r="A55">
        <v>57</v>
      </c>
      <c r="B55" s="2">
        <v>22.22222</v>
      </c>
      <c r="C55" s="2">
        <f t="shared" si="0"/>
        <v>1266.6665399999999</v>
      </c>
    </row>
    <row r="56" spans="1:3" x14ac:dyDescent="0.25">
      <c r="A56">
        <v>27</v>
      </c>
      <c r="B56" s="2">
        <v>22.22222</v>
      </c>
      <c r="C56" s="2">
        <f t="shared" si="0"/>
        <v>599.99994000000004</v>
      </c>
    </row>
    <row r="57" spans="1:3" x14ac:dyDescent="0.25">
      <c r="A57">
        <v>57</v>
      </c>
      <c r="B57" s="2">
        <v>22.22222</v>
      </c>
      <c r="C57" s="2">
        <f t="shared" si="0"/>
        <v>1266.6665399999999</v>
      </c>
    </row>
    <row r="58" spans="1:3" x14ac:dyDescent="0.25">
      <c r="A58">
        <v>54</v>
      </c>
      <c r="B58" s="2">
        <v>22.22222</v>
      </c>
      <c r="C58" s="2">
        <f t="shared" si="0"/>
        <v>1199.9998800000001</v>
      </c>
    </row>
    <row r="59" spans="1:3" x14ac:dyDescent="0.25">
      <c r="A59">
        <v>41</v>
      </c>
      <c r="B59" s="2">
        <v>22.22222</v>
      </c>
      <c r="C59" s="2">
        <f t="shared" si="0"/>
        <v>911.11102000000005</v>
      </c>
    </row>
    <row r="60" spans="1:3" x14ac:dyDescent="0.25">
      <c r="A60">
        <v>42</v>
      </c>
      <c r="B60" s="2">
        <v>22.22222</v>
      </c>
      <c r="C60" s="2">
        <f t="shared" si="0"/>
        <v>933.33324000000005</v>
      </c>
    </row>
    <row r="61" spans="1:3" x14ac:dyDescent="0.25">
      <c r="A61">
        <v>30</v>
      </c>
      <c r="B61" s="2">
        <v>22.22222</v>
      </c>
      <c r="C61" s="2">
        <f t="shared" si="0"/>
        <v>666.66660000000002</v>
      </c>
    </row>
    <row r="62" spans="1:3" x14ac:dyDescent="0.25">
      <c r="A62">
        <v>27</v>
      </c>
      <c r="B62" s="2">
        <v>22.22222</v>
      </c>
      <c r="C62" s="2">
        <f t="shared" si="0"/>
        <v>599.99994000000004</v>
      </c>
    </row>
    <row r="63" spans="1:3" x14ac:dyDescent="0.25">
      <c r="A63">
        <v>32</v>
      </c>
      <c r="B63" s="2">
        <v>22.22222</v>
      </c>
      <c r="C63" s="2">
        <f t="shared" si="0"/>
        <v>711.11104</v>
      </c>
    </row>
    <row r="64" spans="1:3" x14ac:dyDescent="0.25">
      <c r="A64">
        <v>70</v>
      </c>
      <c r="B64" s="2">
        <v>22.22222</v>
      </c>
      <c r="C64" s="2">
        <f t="shared" si="0"/>
        <v>1555.5554</v>
      </c>
    </row>
    <row r="65" spans="1:3" x14ac:dyDescent="0.25">
      <c r="A65">
        <v>59</v>
      </c>
      <c r="B65" s="2">
        <v>22.22222</v>
      </c>
      <c r="C65" s="2">
        <f t="shared" si="0"/>
        <v>1311.1109799999999</v>
      </c>
    </row>
    <row r="66" spans="1:3" x14ac:dyDescent="0.25">
      <c r="A66">
        <v>62</v>
      </c>
      <c r="B66" s="2">
        <v>22.22222</v>
      </c>
      <c r="C66" s="2">
        <f t="shared" si="0"/>
        <v>1377.77764</v>
      </c>
    </row>
    <row r="67" spans="1:3" x14ac:dyDescent="0.25">
      <c r="A67">
        <v>69</v>
      </c>
      <c r="B67" s="2">
        <v>22.22222</v>
      </c>
      <c r="C67" s="2">
        <f t="shared" si="0"/>
        <v>1533.3331800000001</v>
      </c>
    </row>
    <row r="68" spans="1:3" x14ac:dyDescent="0.25">
      <c r="A68">
        <v>28</v>
      </c>
      <c r="B68" s="2">
        <v>22.22222</v>
      </c>
      <c r="C68" s="2">
        <f t="shared" si="0"/>
        <v>622.22216000000003</v>
      </c>
    </row>
    <row r="69" spans="1:3" x14ac:dyDescent="0.25">
      <c r="A69">
        <v>23</v>
      </c>
      <c r="B69" s="2">
        <v>22.22222</v>
      </c>
      <c r="C69" s="2">
        <f t="shared" ref="C69:C90" si="1">A69*B69</f>
        <v>511.11106000000001</v>
      </c>
    </row>
    <row r="70" spans="1:3" x14ac:dyDescent="0.25">
      <c r="A70">
        <v>52</v>
      </c>
      <c r="B70" s="2">
        <v>22.22222</v>
      </c>
      <c r="C70" s="2">
        <f t="shared" si="1"/>
        <v>1155.5554400000001</v>
      </c>
    </row>
    <row r="71" spans="1:3" x14ac:dyDescent="0.25">
      <c r="A71">
        <v>56</v>
      </c>
      <c r="B71" s="2">
        <v>22.22222</v>
      </c>
      <c r="C71" s="2">
        <f t="shared" si="1"/>
        <v>1244.4443200000001</v>
      </c>
    </row>
    <row r="72" spans="1:3" x14ac:dyDescent="0.25">
      <c r="A72">
        <v>44</v>
      </c>
      <c r="B72" s="2">
        <v>22.22222</v>
      </c>
      <c r="C72" s="2">
        <f t="shared" si="1"/>
        <v>977.77768000000003</v>
      </c>
    </row>
    <row r="73" spans="1:3" x14ac:dyDescent="0.25">
      <c r="A73">
        <v>57</v>
      </c>
      <c r="B73" s="2">
        <v>22.22222</v>
      </c>
      <c r="C73" s="2">
        <f t="shared" si="1"/>
        <v>1266.6665399999999</v>
      </c>
    </row>
    <row r="74" spans="1:3" x14ac:dyDescent="0.25">
      <c r="A74">
        <v>71</v>
      </c>
      <c r="B74" s="2">
        <v>22.22222</v>
      </c>
      <c r="C74" s="2">
        <f t="shared" si="1"/>
        <v>1577.7776200000001</v>
      </c>
    </row>
    <row r="75" spans="1:3" x14ac:dyDescent="0.25">
      <c r="A75">
        <v>26</v>
      </c>
      <c r="B75" s="2">
        <v>22.22222</v>
      </c>
      <c r="C75" s="2">
        <f t="shared" si="1"/>
        <v>577.77772000000004</v>
      </c>
    </row>
    <row r="76" spans="1:3" x14ac:dyDescent="0.25">
      <c r="A76">
        <v>29</v>
      </c>
      <c r="B76" s="2">
        <v>22.22222</v>
      </c>
      <c r="C76" s="2">
        <f t="shared" si="1"/>
        <v>644.44438000000002</v>
      </c>
    </row>
    <row r="77" spans="1:3" x14ac:dyDescent="0.25">
      <c r="A77">
        <v>23</v>
      </c>
      <c r="B77" s="2">
        <v>22.22222</v>
      </c>
      <c r="C77" s="2">
        <f t="shared" si="1"/>
        <v>511.11106000000001</v>
      </c>
    </row>
    <row r="78" spans="1:3" x14ac:dyDescent="0.25">
      <c r="A78">
        <v>23</v>
      </c>
      <c r="B78" s="2">
        <v>22.22222</v>
      </c>
      <c r="C78" s="2">
        <f t="shared" si="1"/>
        <v>511.11106000000001</v>
      </c>
    </row>
    <row r="79" spans="1:3" x14ac:dyDescent="0.25">
      <c r="A79">
        <v>29</v>
      </c>
      <c r="B79" s="2">
        <v>22.22222</v>
      </c>
      <c r="C79" s="2">
        <f t="shared" si="1"/>
        <v>644.44438000000002</v>
      </c>
    </row>
    <row r="80" spans="1:3" x14ac:dyDescent="0.25">
      <c r="A80">
        <v>71</v>
      </c>
      <c r="B80" s="2">
        <v>22.22222</v>
      </c>
      <c r="C80" s="2">
        <f t="shared" si="1"/>
        <v>1577.7776200000001</v>
      </c>
    </row>
    <row r="81" spans="1:3" x14ac:dyDescent="0.25">
      <c r="A81">
        <v>46</v>
      </c>
      <c r="B81" s="2">
        <v>22.22222</v>
      </c>
      <c r="C81" s="2">
        <f t="shared" si="1"/>
        <v>1022.22212</v>
      </c>
    </row>
    <row r="82" spans="1:3" x14ac:dyDescent="0.25">
      <c r="A82">
        <v>63</v>
      </c>
      <c r="B82" s="2">
        <v>22.22222</v>
      </c>
      <c r="C82" s="2">
        <f t="shared" si="1"/>
        <v>1399.9998599999999</v>
      </c>
    </row>
    <row r="83" spans="1:3" x14ac:dyDescent="0.25">
      <c r="A83">
        <v>57</v>
      </c>
      <c r="B83" s="2">
        <v>22.22222</v>
      </c>
      <c r="C83" s="2">
        <f t="shared" si="1"/>
        <v>1266.6665399999999</v>
      </c>
    </row>
    <row r="84" spans="1:3" x14ac:dyDescent="0.25">
      <c r="A84">
        <v>43</v>
      </c>
      <c r="B84" s="2">
        <v>22.22222</v>
      </c>
      <c r="C84" s="2">
        <f t="shared" si="1"/>
        <v>955.55546000000004</v>
      </c>
    </row>
    <row r="85" spans="1:3" x14ac:dyDescent="0.25">
      <c r="A85">
        <v>60</v>
      </c>
      <c r="B85" s="2">
        <v>22.22222</v>
      </c>
      <c r="C85" s="2">
        <f t="shared" si="1"/>
        <v>1333.3332</v>
      </c>
    </row>
    <row r="86" spans="1:3" x14ac:dyDescent="0.25">
      <c r="A86">
        <v>57</v>
      </c>
      <c r="B86" s="2">
        <v>22.22222</v>
      </c>
      <c r="C86" s="2">
        <f t="shared" si="1"/>
        <v>1266.6665399999999</v>
      </c>
    </row>
    <row r="87" spans="1:3" x14ac:dyDescent="0.25">
      <c r="A87">
        <v>36</v>
      </c>
      <c r="B87" s="2">
        <v>22.22222</v>
      </c>
      <c r="C87" s="2">
        <f t="shared" si="1"/>
        <v>799.99991999999997</v>
      </c>
    </row>
    <row r="88" spans="1:3" x14ac:dyDescent="0.25">
      <c r="A88">
        <v>53</v>
      </c>
      <c r="B88" s="2">
        <v>22.22222</v>
      </c>
      <c r="C88" s="2">
        <f t="shared" si="1"/>
        <v>1177.77766</v>
      </c>
    </row>
    <row r="89" spans="1:3" x14ac:dyDescent="0.25">
      <c r="A89">
        <v>60</v>
      </c>
      <c r="B89" s="2">
        <v>22.22222</v>
      </c>
      <c r="C89" s="2">
        <f t="shared" si="1"/>
        <v>1333.3332</v>
      </c>
    </row>
    <row r="90" spans="1:3" x14ac:dyDescent="0.25">
      <c r="A90">
        <v>27</v>
      </c>
      <c r="B90" s="2">
        <v>22.22222</v>
      </c>
      <c r="C90" s="2">
        <f t="shared" si="1"/>
        <v>599.99994000000004</v>
      </c>
    </row>
    <row r="91" spans="1:3" x14ac:dyDescent="0.25">
      <c r="A91">
        <f>COUNT(A5:A90)</f>
        <v>86</v>
      </c>
      <c r="C91" s="2">
        <f>_xlfn.STDEV.P(C5:C90)</f>
        <v>352.74712118465965</v>
      </c>
    </row>
    <row r="94" spans="1:3" x14ac:dyDescent="0.25">
      <c r="A94" s="2" t="s">
        <v>7</v>
      </c>
      <c r="B94">
        <v>86</v>
      </c>
    </row>
    <row r="95" spans="1:3" x14ac:dyDescent="0.25">
      <c r="A95" s="2" t="s">
        <v>203</v>
      </c>
      <c r="B95">
        <v>998.44949999999994</v>
      </c>
    </row>
    <row r="96" spans="1:3" x14ac:dyDescent="0.25">
      <c r="A96" s="2" t="s">
        <v>10</v>
      </c>
      <c r="B96">
        <v>1033.3</v>
      </c>
    </row>
    <row r="97" spans="1:6" x14ac:dyDescent="0.25">
      <c r="A97" s="2" t="s">
        <v>11</v>
      </c>
      <c r="B97">
        <v>352.74</v>
      </c>
    </row>
    <row r="100" spans="1:6" x14ac:dyDescent="0.25">
      <c r="A100">
        <v>17</v>
      </c>
      <c r="B100" s="2">
        <v>22.22222</v>
      </c>
      <c r="C100" s="2">
        <f t="shared" ref="C100:C131" si="2">A100*B100</f>
        <v>377.77773999999999</v>
      </c>
      <c r="E100">
        <v>300</v>
      </c>
      <c r="F100">
        <v>1</v>
      </c>
    </row>
    <row r="101" spans="1:6" x14ac:dyDescent="0.25">
      <c r="A101">
        <v>20</v>
      </c>
      <c r="B101" s="2">
        <v>22.22222</v>
      </c>
      <c r="C101" s="2">
        <f t="shared" si="2"/>
        <v>444.44439999999997</v>
      </c>
      <c r="E101">
        <v>400</v>
      </c>
      <c r="F101">
        <v>1</v>
      </c>
    </row>
    <row r="102" spans="1:6" x14ac:dyDescent="0.25">
      <c r="A102">
        <v>23</v>
      </c>
      <c r="B102" s="2">
        <v>22.22222</v>
      </c>
      <c r="C102" s="2">
        <f t="shared" si="2"/>
        <v>511.11106000000001</v>
      </c>
    </row>
    <row r="103" spans="1:6" x14ac:dyDescent="0.25">
      <c r="A103">
        <v>23</v>
      </c>
      <c r="B103" s="2">
        <v>22.22222</v>
      </c>
      <c r="C103" s="2">
        <f t="shared" si="2"/>
        <v>511.11106000000001</v>
      </c>
    </row>
    <row r="104" spans="1:6" x14ac:dyDescent="0.25">
      <c r="A104">
        <v>23</v>
      </c>
      <c r="B104" s="2">
        <v>22.22222</v>
      </c>
      <c r="C104" s="2">
        <f t="shared" si="2"/>
        <v>511.11106000000001</v>
      </c>
    </row>
    <row r="105" spans="1:6" x14ac:dyDescent="0.25">
      <c r="A105">
        <v>23</v>
      </c>
      <c r="B105" s="2">
        <v>22.22222</v>
      </c>
      <c r="C105" s="2">
        <f t="shared" si="2"/>
        <v>511.11106000000001</v>
      </c>
    </row>
    <row r="106" spans="1:6" x14ac:dyDescent="0.25">
      <c r="A106">
        <v>24</v>
      </c>
      <c r="B106" s="2">
        <v>22.22222</v>
      </c>
      <c r="C106" s="2">
        <f t="shared" si="2"/>
        <v>533.33328000000006</v>
      </c>
    </row>
    <row r="107" spans="1:6" x14ac:dyDescent="0.25">
      <c r="A107">
        <v>25</v>
      </c>
      <c r="B107" s="2">
        <v>22.22222</v>
      </c>
      <c r="C107" s="2">
        <f t="shared" si="2"/>
        <v>555.55550000000005</v>
      </c>
    </row>
    <row r="108" spans="1:6" x14ac:dyDescent="0.25">
      <c r="A108">
        <v>26</v>
      </c>
      <c r="B108" s="2">
        <v>22.22222</v>
      </c>
      <c r="C108" s="2">
        <f t="shared" si="2"/>
        <v>577.77772000000004</v>
      </c>
    </row>
    <row r="109" spans="1:6" x14ac:dyDescent="0.25">
      <c r="A109">
        <v>26</v>
      </c>
      <c r="B109" s="2">
        <v>22.22222</v>
      </c>
      <c r="C109" s="2">
        <f t="shared" si="2"/>
        <v>577.77772000000004</v>
      </c>
    </row>
    <row r="110" spans="1:6" x14ac:dyDescent="0.25">
      <c r="A110">
        <v>26</v>
      </c>
      <c r="B110" s="2">
        <v>22.22222</v>
      </c>
      <c r="C110" s="2">
        <f t="shared" si="2"/>
        <v>577.77772000000004</v>
      </c>
    </row>
    <row r="111" spans="1:6" x14ac:dyDescent="0.25">
      <c r="A111">
        <v>27</v>
      </c>
      <c r="B111" s="2">
        <v>22.22222</v>
      </c>
      <c r="C111" s="2">
        <f t="shared" si="2"/>
        <v>599.99994000000004</v>
      </c>
    </row>
    <row r="112" spans="1:6" x14ac:dyDescent="0.25">
      <c r="A112">
        <v>27</v>
      </c>
      <c r="B112" s="2">
        <v>22.22222</v>
      </c>
      <c r="C112" s="2">
        <f t="shared" si="2"/>
        <v>599.99994000000004</v>
      </c>
    </row>
    <row r="113" spans="1:6" x14ac:dyDescent="0.25">
      <c r="A113">
        <v>27</v>
      </c>
      <c r="B113" s="2">
        <v>22.22222</v>
      </c>
      <c r="C113" s="2">
        <f t="shared" si="2"/>
        <v>599.99994000000004</v>
      </c>
    </row>
    <row r="114" spans="1:6" x14ac:dyDescent="0.25">
      <c r="A114">
        <v>27</v>
      </c>
      <c r="B114" s="2">
        <v>22.22222</v>
      </c>
      <c r="C114" s="2">
        <f t="shared" si="2"/>
        <v>599.99994000000004</v>
      </c>
    </row>
    <row r="115" spans="1:6" x14ac:dyDescent="0.25">
      <c r="A115">
        <v>27</v>
      </c>
      <c r="B115" s="2">
        <v>22.22222</v>
      </c>
      <c r="C115" s="2">
        <f t="shared" si="2"/>
        <v>599.99994000000004</v>
      </c>
      <c r="E115">
        <v>500</v>
      </c>
      <c r="F115">
        <v>14</v>
      </c>
    </row>
    <row r="116" spans="1:6" x14ac:dyDescent="0.25">
      <c r="A116">
        <v>28</v>
      </c>
      <c r="B116" s="2">
        <v>22.22222</v>
      </c>
      <c r="C116" s="2">
        <f t="shared" si="2"/>
        <v>622.22216000000003</v>
      </c>
      <c r="E116" t="s">
        <v>178</v>
      </c>
    </row>
    <row r="117" spans="1:6" x14ac:dyDescent="0.25">
      <c r="A117">
        <v>28</v>
      </c>
      <c r="B117" s="2">
        <v>22.22222</v>
      </c>
      <c r="C117" s="2">
        <f t="shared" si="2"/>
        <v>622.22216000000003</v>
      </c>
      <c r="E117">
        <f>115-101</f>
        <v>14</v>
      </c>
    </row>
    <row r="118" spans="1:6" x14ac:dyDescent="0.25">
      <c r="A118">
        <v>28</v>
      </c>
      <c r="B118" s="2">
        <v>22.22222</v>
      </c>
      <c r="C118" s="2">
        <f t="shared" si="2"/>
        <v>622.22216000000003</v>
      </c>
    </row>
    <row r="119" spans="1:6" x14ac:dyDescent="0.25">
      <c r="A119">
        <v>29</v>
      </c>
      <c r="B119" s="2">
        <v>22.22222</v>
      </c>
      <c r="C119" s="2">
        <f t="shared" si="2"/>
        <v>644.44438000000002</v>
      </c>
    </row>
    <row r="120" spans="1:6" x14ac:dyDescent="0.25">
      <c r="A120">
        <v>29</v>
      </c>
      <c r="B120" s="2">
        <v>22.22222</v>
      </c>
      <c r="C120" s="2">
        <f t="shared" si="2"/>
        <v>644.44438000000002</v>
      </c>
    </row>
    <row r="121" spans="1:6" x14ac:dyDescent="0.25">
      <c r="A121">
        <v>29</v>
      </c>
      <c r="B121" s="2">
        <v>22.22222</v>
      </c>
      <c r="C121" s="2">
        <f t="shared" si="2"/>
        <v>644.44438000000002</v>
      </c>
    </row>
    <row r="122" spans="1:6" x14ac:dyDescent="0.25">
      <c r="A122">
        <v>29</v>
      </c>
      <c r="B122" s="2">
        <v>22.22222</v>
      </c>
      <c r="C122" s="2">
        <f t="shared" si="2"/>
        <v>644.44438000000002</v>
      </c>
    </row>
    <row r="123" spans="1:6" x14ac:dyDescent="0.25">
      <c r="A123">
        <v>30</v>
      </c>
      <c r="B123" s="2">
        <v>22.22222</v>
      </c>
      <c r="C123" s="2">
        <f t="shared" si="2"/>
        <v>666.66660000000002</v>
      </c>
    </row>
    <row r="124" spans="1:6" x14ac:dyDescent="0.25">
      <c r="A124">
        <v>30</v>
      </c>
      <c r="B124" s="2">
        <v>22.22222</v>
      </c>
      <c r="C124" s="2">
        <f t="shared" si="2"/>
        <v>666.66660000000002</v>
      </c>
    </row>
    <row r="125" spans="1:6" x14ac:dyDescent="0.25">
      <c r="A125">
        <v>30</v>
      </c>
      <c r="B125" s="2">
        <v>22.22222</v>
      </c>
      <c r="C125" s="2">
        <f t="shared" si="2"/>
        <v>666.66660000000002</v>
      </c>
      <c r="E125">
        <v>600</v>
      </c>
      <c r="F125">
        <v>10</v>
      </c>
    </row>
    <row r="126" spans="1:6" x14ac:dyDescent="0.25">
      <c r="A126">
        <v>32</v>
      </c>
      <c r="B126" s="2">
        <v>22.22222</v>
      </c>
      <c r="C126" s="2">
        <f t="shared" si="2"/>
        <v>711.11104</v>
      </c>
      <c r="E126" t="s">
        <v>179</v>
      </c>
    </row>
    <row r="127" spans="1:6" x14ac:dyDescent="0.25">
      <c r="A127">
        <v>33</v>
      </c>
      <c r="B127" s="2">
        <v>22.22222</v>
      </c>
      <c r="C127" s="2">
        <f t="shared" si="2"/>
        <v>733.33326</v>
      </c>
      <c r="E127">
        <f>125-115</f>
        <v>10</v>
      </c>
    </row>
    <row r="128" spans="1:6" x14ac:dyDescent="0.25">
      <c r="A128">
        <v>33</v>
      </c>
      <c r="B128" s="2">
        <v>22.22222</v>
      </c>
      <c r="C128" s="2">
        <f t="shared" si="2"/>
        <v>733.33326</v>
      </c>
    </row>
    <row r="129" spans="1:6" x14ac:dyDescent="0.25">
      <c r="A129">
        <v>33</v>
      </c>
      <c r="B129" s="2">
        <v>22.22222</v>
      </c>
      <c r="C129" s="2">
        <f t="shared" si="2"/>
        <v>733.33326</v>
      </c>
    </row>
    <row r="130" spans="1:6" x14ac:dyDescent="0.25">
      <c r="A130">
        <v>33</v>
      </c>
      <c r="B130" s="2">
        <v>22.22222</v>
      </c>
      <c r="C130" s="2">
        <f t="shared" si="2"/>
        <v>733.33326</v>
      </c>
    </row>
    <row r="131" spans="1:6" x14ac:dyDescent="0.25">
      <c r="A131">
        <v>33</v>
      </c>
      <c r="B131" s="2">
        <v>22.22222</v>
      </c>
      <c r="C131" s="2">
        <f t="shared" si="2"/>
        <v>733.33326</v>
      </c>
    </row>
    <row r="132" spans="1:6" x14ac:dyDescent="0.25">
      <c r="A132">
        <v>34</v>
      </c>
      <c r="B132" s="2">
        <v>22.22222</v>
      </c>
      <c r="C132" s="2">
        <f t="shared" ref="C132:C163" si="3">A132*B132</f>
        <v>755.55547999999999</v>
      </c>
    </row>
    <row r="133" spans="1:6" x14ac:dyDescent="0.25">
      <c r="A133">
        <v>34</v>
      </c>
      <c r="B133" s="2">
        <v>22.22222</v>
      </c>
      <c r="C133" s="2">
        <f t="shared" si="3"/>
        <v>755.55547999999999</v>
      </c>
    </row>
    <row r="134" spans="1:6" x14ac:dyDescent="0.25">
      <c r="A134">
        <v>35</v>
      </c>
      <c r="B134" s="2">
        <v>22.22222</v>
      </c>
      <c r="C134" s="2">
        <f t="shared" si="3"/>
        <v>777.77769999999998</v>
      </c>
    </row>
    <row r="135" spans="1:6" x14ac:dyDescent="0.25">
      <c r="A135">
        <v>36</v>
      </c>
      <c r="B135" s="2">
        <v>22.22222</v>
      </c>
      <c r="C135" s="2">
        <f t="shared" si="3"/>
        <v>799.99991999999997</v>
      </c>
      <c r="E135">
        <v>700</v>
      </c>
      <c r="F135">
        <v>10</v>
      </c>
    </row>
    <row r="136" spans="1:6" x14ac:dyDescent="0.25">
      <c r="A136">
        <v>41</v>
      </c>
      <c r="B136" s="2">
        <v>22.22222</v>
      </c>
      <c r="C136" s="2">
        <f t="shared" si="3"/>
        <v>911.11102000000005</v>
      </c>
      <c r="E136" t="s">
        <v>180</v>
      </c>
    </row>
    <row r="137" spans="1:6" x14ac:dyDescent="0.25">
      <c r="A137">
        <v>41</v>
      </c>
      <c r="B137" s="2">
        <v>22.22222</v>
      </c>
      <c r="C137" s="2">
        <f t="shared" si="3"/>
        <v>911.11102000000005</v>
      </c>
      <c r="E137">
        <f>135-125</f>
        <v>10</v>
      </c>
    </row>
    <row r="138" spans="1:6" x14ac:dyDescent="0.25">
      <c r="A138">
        <v>42</v>
      </c>
      <c r="B138" s="2">
        <v>22.22222</v>
      </c>
      <c r="C138" s="2">
        <f t="shared" si="3"/>
        <v>933.33324000000005</v>
      </c>
    </row>
    <row r="139" spans="1:6" x14ac:dyDescent="0.25">
      <c r="A139">
        <v>43</v>
      </c>
      <c r="B139" s="2">
        <v>22.22222</v>
      </c>
      <c r="C139" s="2">
        <f t="shared" si="3"/>
        <v>955.55546000000004</v>
      </c>
    </row>
    <row r="140" spans="1:6" x14ac:dyDescent="0.25">
      <c r="A140">
        <v>44</v>
      </c>
      <c r="B140" s="2">
        <v>22.22222</v>
      </c>
      <c r="C140" s="2">
        <f t="shared" si="3"/>
        <v>977.77768000000003</v>
      </c>
      <c r="E140">
        <v>800</v>
      </c>
      <c r="F140">
        <v>0</v>
      </c>
    </row>
    <row r="141" spans="1:6" x14ac:dyDescent="0.25">
      <c r="A141">
        <v>44</v>
      </c>
      <c r="B141" s="2">
        <v>22.22222</v>
      </c>
      <c r="C141" s="2">
        <f t="shared" si="3"/>
        <v>977.77768000000003</v>
      </c>
      <c r="E141">
        <v>900</v>
      </c>
      <c r="F141">
        <v>6</v>
      </c>
    </row>
    <row r="142" spans="1:6" x14ac:dyDescent="0.25">
      <c r="A142">
        <v>46</v>
      </c>
      <c r="B142" s="2">
        <v>22.22222</v>
      </c>
      <c r="C142" s="2">
        <f t="shared" si="3"/>
        <v>1022.22212</v>
      </c>
      <c r="E142" t="s">
        <v>181</v>
      </c>
    </row>
    <row r="143" spans="1:6" x14ac:dyDescent="0.25">
      <c r="A143">
        <v>47</v>
      </c>
      <c r="B143" s="2">
        <v>22.22222</v>
      </c>
      <c r="C143" s="2">
        <f t="shared" si="3"/>
        <v>1044.44434</v>
      </c>
      <c r="E143">
        <f>141-135</f>
        <v>6</v>
      </c>
    </row>
    <row r="144" spans="1:6" x14ac:dyDescent="0.25">
      <c r="A144">
        <v>51</v>
      </c>
      <c r="B144" s="2">
        <v>22.22222</v>
      </c>
      <c r="C144" s="2">
        <f t="shared" si="3"/>
        <v>1133.33322</v>
      </c>
    </row>
    <row r="145" spans="1:6" x14ac:dyDescent="0.25">
      <c r="A145">
        <v>51</v>
      </c>
      <c r="B145" s="2">
        <v>22.22222</v>
      </c>
      <c r="C145" s="2">
        <f t="shared" si="3"/>
        <v>1133.33322</v>
      </c>
    </row>
    <row r="146" spans="1:6" x14ac:dyDescent="0.25">
      <c r="A146">
        <v>51</v>
      </c>
      <c r="B146" s="2">
        <v>22.22222</v>
      </c>
      <c r="C146" s="2">
        <f t="shared" si="3"/>
        <v>1133.33322</v>
      </c>
    </row>
    <row r="147" spans="1:6" x14ac:dyDescent="0.25">
      <c r="A147">
        <v>51</v>
      </c>
      <c r="B147" s="2">
        <v>22.22222</v>
      </c>
      <c r="C147" s="2">
        <f t="shared" si="3"/>
        <v>1133.33322</v>
      </c>
    </row>
    <row r="148" spans="1:6" x14ac:dyDescent="0.25">
      <c r="A148">
        <v>52</v>
      </c>
      <c r="B148" s="2">
        <v>22.22222</v>
      </c>
      <c r="C148" s="2">
        <f t="shared" si="3"/>
        <v>1155.5554400000001</v>
      </c>
    </row>
    <row r="149" spans="1:6" x14ac:dyDescent="0.25">
      <c r="A149">
        <v>52</v>
      </c>
      <c r="B149" s="2">
        <v>22.22222</v>
      </c>
      <c r="C149" s="2">
        <f t="shared" si="3"/>
        <v>1155.5554400000001</v>
      </c>
    </row>
    <row r="150" spans="1:6" x14ac:dyDescent="0.25">
      <c r="A150">
        <v>52</v>
      </c>
      <c r="B150" s="2">
        <v>22.22222</v>
      </c>
      <c r="C150" s="2">
        <f t="shared" si="3"/>
        <v>1155.5554400000001</v>
      </c>
    </row>
    <row r="151" spans="1:6" x14ac:dyDescent="0.25">
      <c r="A151">
        <v>53</v>
      </c>
      <c r="B151" s="2">
        <v>22.22222</v>
      </c>
      <c r="C151" s="2">
        <f t="shared" si="3"/>
        <v>1177.77766</v>
      </c>
    </row>
    <row r="152" spans="1:6" x14ac:dyDescent="0.25">
      <c r="A152">
        <v>53</v>
      </c>
      <c r="B152" s="2">
        <v>22.22222</v>
      </c>
      <c r="C152" s="2">
        <f t="shared" si="3"/>
        <v>1177.77766</v>
      </c>
      <c r="E152">
        <v>1000</v>
      </c>
      <c r="F152">
        <v>2</v>
      </c>
    </row>
    <row r="153" spans="1:6" x14ac:dyDescent="0.25">
      <c r="A153">
        <v>54</v>
      </c>
      <c r="B153" s="2">
        <v>22.22222</v>
      </c>
      <c r="C153" s="2">
        <f t="shared" si="3"/>
        <v>1199.9998800000001</v>
      </c>
      <c r="E153">
        <v>1100</v>
      </c>
      <c r="F153">
        <v>10</v>
      </c>
    </row>
    <row r="154" spans="1:6" x14ac:dyDescent="0.25">
      <c r="A154">
        <v>55</v>
      </c>
      <c r="B154" s="2">
        <v>22.22222</v>
      </c>
      <c r="C154" s="2">
        <f t="shared" si="3"/>
        <v>1222.2221</v>
      </c>
      <c r="E154" t="s">
        <v>182</v>
      </c>
    </row>
    <row r="155" spans="1:6" x14ac:dyDescent="0.25">
      <c r="A155">
        <v>55</v>
      </c>
      <c r="B155" s="2">
        <v>22.22222</v>
      </c>
      <c r="C155" s="2">
        <f t="shared" si="3"/>
        <v>1222.2221</v>
      </c>
      <c r="E155">
        <f>153-143</f>
        <v>10</v>
      </c>
    </row>
    <row r="156" spans="1:6" x14ac:dyDescent="0.25">
      <c r="A156">
        <v>55</v>
      </c>
      <c r="B156" s="2">
        <v>22.22222</v>
      </c>
      <c r="C156" s="2">
        <f t="shared" si="3"/>
        <v>1222.2221</v>
      </c>
    </row>
    <row r="157" spans="1:6" x14ac:dyDescent="0.25">
      <c r="A157">
        <v>56</v>
      </c>
      <c r="B157" s="2">
        <v>22.22222</v>
      </c>
      <c r="C157" s="2">
        <f t="shared" si="3"/>
        <v>1244.4443200000001</v>
      </c>
    </row>
    <row r="158" spans="1:6" x14ac:dyDescent="0.25">
      <c r="A158">
        <v>56</v>
      </c>
      <c r="B158" s="2">
        <v>22.22222</v>
      </c>
      <c r="C158" s="2">
        <f t="shared" si="3"/>
        <v>1244.4443200000001</v>
      </c>
    </row>
    <row r="159" spans="1:6" x14ac:dyDescent="0.25">
      <c r="A159">
        <v>56</v>
      </c>
      <c r="B159" s="2">
        <v>22.22222</v>
      </c>
      <c r="C159" s="2">
        <f t="shared" si="3"/>
        <v>1244.4443200000001</v>
      </c>
    </row>
    <row r="160" spans="1:6" x14ac:dyDescent="0.25">
      <c r="A160">
        <v>56</v>
      </c>
      <c r="B160" s="2">
        <v>22.22222</v>
      </c>
      <c r="C160" s="2">
        <f t="shared" si="3"/>
        <v>1244.4443200000001</v>
      </c>
    </row>
    <row r="161" spans="1:6" x14ac:dyDescent="0.25">
      <c r="A161">
        <v>57</v>
      </c>
      <c r="B161" s="2">
        <v>22.22222</v>
      </c>
      <c r="C161" s="2">
        <f t="shared" si="3"/>
        <v>1266.6665399999999</v>
      </c>
    </row>
    <row r="162" spans="1:6" x14ac:dyDescent="0.25">
      <c r="A162">
        <v>57</v>
      </c>
      <c r="B162" s="2">
        <v>22.22222</v>
      </c>
      <c r="C162" s="2">
        <f t="shared" si="3"/>
        <v>1266.6665399999999</v>
      </c>
    </row>
    <row r="163" spans="1:6" x14ac:dyDescent="0.25">
      <c r="A163">
        <v>57</v>
      </c>
      <c r="B163" s="2">
        <v>22.22222</v>
      </c>
      <c r="C163" s="2">
        <f t="shared" si="3"/>
        <v>1266.6665399999999</v>
      </c>
    </row>
    <row r="164" spans="1:6" x14ac:dyDescent="0.25">
      <c r="A164">
        <v>57</v>
      </c>
      <c r="B164" s="2">
        <v>22.22222</v>
      </c>
      <c r="C164" s="2">
        <f t="shared" ref="C164:C185" si="4">A164*B164</f>
        <v>1266.6665399999999</v>
      </c>
    </row>
    <row r="165" spans="1:6" x14ac:dyDescent="0.25">
      <c r="A165">
        <v>57</v>
      </c>
      <c r="B165" s="2">
        <v>22.22222</v>
      </c>
      <c r="C165" s="2">
        <f t="shared" si="4"/>
        <v>1266.6665399999999</v>
      </c>
    </row>
    <row r="166" spans="1:6" x14ac:dyDescent="0.25">
      <c r="A166">
        <v>58</v>
      </c>
      <c r="B166" s="2">
        <v>22.22222</v>
      </c>
      <c r="C166" s="2">
        <f t="shared" si="4"/>
        <v>1288.88876</v>
      </c>
      <c r="E166">
        <v>1200</v>
      </c>
      <c r="F166">
        <v>13</v>
      </c>
    </row>
    <row r="167" spans="1:6" x14ac:dyDescent="0.25">
      <c r="A167">
        <v>59</v>
      </c>
      <c r="B167" s="2">
        <v>22.22222</v>
      </c>
      <c r="C167" s="2">
        <f t="shared" si="4"/>
        <v>1311.1109799999999</v>
      </c>
      <c r="E167" t="s">
        <v>183</v>
      </c>
    </row>
    <row r="168" spans="1:6" x14ac:dyDescent="0.25">
      <c r="A168">
        <v>60</v>
      </c>
      <c r="B168" s="2">
        <v>22.22222</v>
      </c>
      <c r="C168" s="2">
        <f t="shared" si="4"/>
        <v>1333.3332</v>
      </c>
      <c r="E168">
        <f>166-153</f>
        <v>13</v>
      </c>
    </row>
    <row r="169" spans="1:6" x14ac:dyDescent="0.25">
      <c r="A169">
        <v>60</v>
      </c>
      <c r="B169" s="2">
        <v>22.22222</v>
      </c>
      <c r="C169" s="2">
        <f t="shared" si="4"/>
        <v>1333.3332</v>
      </c>
    </row>
    <row r="170" spans="1:6" x14ac:dyDescent="0.25">
      <c r="A170">
        <v>60</v>
      </c>
      <c r="B170" s="2">
        <v>22.22222</v>
      </c>
      <c r="C170" s="2">
        <f t="shared" si="4"/>
        <v>1333.3332</v>
      </c>
    </row>
    <row r="171" spans="1:6" x14ac:dyDescent="0.25">
      <c r="A171">
        <v>60</v>
      </c>
      <c r="B171" s="2">
        <v>22.22222</v>
      </c>
      <c r="C171" s="2">
        <f t="shared" si="4"/>
        <v>1333.3332</v>
      </c>
    </row>
    <row r="172" spans="1:6" x14ac:dyDescent="0.25">
      <c r="A172">
        <v>62</v>
      </c>
      <c r="B172" s="2">
        <v>22.22222</v>
      </c>
      <c r="C172" s="2">
        <f t="shared" si="4"/>
        <v>1377.77764</v>
      </c>
    </row>
    <row r="173" spans="1:6" x14ac:dyDescent="0.25">
      <c r="A173">
        <v>62</v>
      </c>
      <c r="B173" s="2">
        <v>22.22222</v>
      </c>
      <c r="C173" s="2">
        <f t="shared" si="4"/>
        <v>1377.77764</v>
      </c>
    </row>
    <row r="174" spans="1:6" x14ac:dyDescent="0.25">
      <c r="A174">
        <v>62</v>
      </c>
      <c r="B174" s="2">
        <v>22.22222</v>
      </c>
      <c r="C174" s="2">
        <f t="shared" si="4"/>
        <v>1377.77764</v>
      </c>
    </row>
    <row r="175" spans="1:6" x14ac:dyDescent="0.25">
      <c r="A175">
        <v>62</v>
      </c>
      <c r="B175" s="2">
        <v>22.22222</v>
      </c>
      <c r="C175" s="2">
        <f t="shared" si="4"/>
        <v>1377.77764</v>
      </c>
    </row>
    <row r="176" spans="1:6" x14ac:dyDescent="0.25">
      <c r="A176">
        <v>63</v>
      </c>
      <c r="B176" s="2">
        <v>22.22222</v>
      </c>
      <c r="C176" s="2">
        <f t="shared" si="4"/>
        <v>1399.9998599999999</v>
      </c>
    </row>
    <row r="177" spans="1:6" x14ac:dyDescent="0.25">
      <c r="A177">
        <v>63</v>
      </c>
      <c r="B177" s="2">
        <v>22.22222</v>
      </c>
      <c r="C177" s="2">
        <f t="shared" si="4"/>
        <v>1399.9998599999999</v>
      </c>
      <c r="E177">
        <v>1300</v>
      </c>
      <c r="F177">
        <v>11</v>
      </c>
    </row>
    <row r="178" spans="1:6" x14ac:dyDescent="0.25">
      <c r="A178">
        <v>69</v>
      </c>
      <c r="B178" s="2">
        <v>22.22222</v>
      </c>
      <c r="C178" s="2">
        <f t="shared" si="4"/>
        <v>1533.3331800000001</v>
      </c>
      <c r="E178" t="s">
        <v>184</v>
      </c>
    </row>
    <row r="179" spans="1:6" x14ac:dyDescent="0.25">
      <c r="A179">
        <v>70</v>
      </c>
      <c r="B179" s="2">
        <v>22.22222</v>
      </c>
      <c r="C179" s="2">
        <f t="shared" si="4"/>
        <v>1555.5554</v>
      </c>
      <c r="E179">
        <f>177-166</f>
        <v>11</v>
      </c>
    </row>
    <row r="180" spans="1:6" x14ac:dyDescent="0.25">
      <c r="A180">
        <v>70</v>
      </c>
      <c r="B180" s="2">
        <v>22.22222</v>
      </c>
      <c r="C180" s="2">
        <f t="shared" si="4"/>
        <v>1555.5554</v>
      </c>
    </row>
    <row r="181" spans="1:6" x14ac:dyDescent="0.25">
      <c r="A181">
        <v>71</v>
      </c>
      <c r="B181" s="2">
        <v>22.22222</v>
      </c>
      <c r="C181" s="2">
        <f t="shared" si="4"/>
        <v>1577.7776200000001</v>
      </c>
    </row>
    <row r="182" spans="1:6" x14ac:dyDescent="0.25">
      <c r="A182">
        <v>71</v>
      </c>
      <c r="B182" s="2">
        <v>22.22222</v>
      </c>
      <c r="C182" s="2">
        <f t="shared" si="4"/>
        <v>1577.7776200000001</v>
      </c>
      <c r="E182">
        <v>1400</v>
      </c>
      <c r="F182">
        <v>0</v>
      </c>
    </row>
    <row r="183" spans="1:6" x14ac:dyDescent="0.25">
      <c r="A183">
        <v>71</v>
      </c>
      <c r="B183" s="2">
        <v>22.22222</v>
      </c>
      <c r="C183" s="2">
        <f t="shared" si="4"/>
        <v>1577.7776200000001</v>
      </c>
      <c r="E183">
        <v>1500</v>
      </c>
      <c r="F183">
        <v>6</v>
      </c>
    </row>
    <row r="184" spans="1:6" x14ac:dyDescent="0.25">
      <c r="A184">
        <v>75</v>
      </c>
      <c r="B184" s="2">
        <v>22.22222</v>
      </c>
      <c r="C184" s="2">
        <f t="shared" si="4"/>
        <v>1666.6665</v>
      </c>
      <c r="E184">
        <v>1600</v>
      </c>
      <c r="F184">
        <v>1</v>
      </c>
    </row>
    <row r="185" spans="1:6" x14ac:dyDescent="0.25">
      <c r="A185">
        <v>77</v>
      </c>
      <c r="B185" s="2">
        <v>22.22222</v>
      </c>
      <c r="C185" s="2">
        <f t="shared" si="4"/>
        <v>1711.11094</v>
      </c>
      <c r="E185">
        <v>1700</v>
      </c>
      <c r="F185">
        <v>1</v>
      </c>
    </row>
    <row r="188" spans="1:6" x14ac:dyDescent="0.25">
      <c r="A188" t="s">
        <v>30</v>
      </c>
      <c r="B188" t="s">
        <v>7</v>
      </c>
    </row>
    <row r="190" spans="1:6" x14ac:dyDescent="0.25">
      <c r="A190">
        <v>300</v>
      </c>
      <c r="B190">
        <v>1</v>
      </c>
    </row>
    <row r="191" spans="1:6" x14ac:dyDescent="0.25">
      <c r="A191">
        <v>400</v>
      </c>
      <c r="B191">
        <v>1</v>
      </c>
    </row>
    <row r="192" spans="1:6" x14ac:dyDescent="0.25">
      <c r="A192">
        <v>500</v>
      </c>
      <c r="B192">
        <v>14</v>
      </c>
    </row>
    <row r="193" spans="1:2" x14ac:dyDescent="0.25">
      <c r="A193">
        <v>600</v>
      </c>
      <c r="B193">
        <v>10</v>
      </c>
    </row>
    <row r="194" spans="1:2" x14ac:dyDescent="0.25">
      <c r="A194">
        <v>700</v>
      </c>
      <c r="B194">
        <v>10</v>
      </c>
    </row>
    <row r="195" spans="1:2" x14ac:dyDescent="0.25">
      <c r="A195">
        <v>800</v>
      </c>
      <c r="B195">
        <v>0</v>
      </c>
    </row>
    <row r="196" spans="1:2" x14ac:dyDescent="0.25">
      <c r="A196">
        <v>900</v>
      </c>
      <c r="B196">
        <v>6</v>
      </c>
    </row>
    <row r="197" spans="1:2" x14ac:dyDescent="0.25">
      <c r="A197">
        <v>1000</v>
      </c>
      <c r="B197">
        <v>2</v>
      </c>
    </row>
    <row r="198" spans="1:2" x14ac:dyDescent="0.25">
      <c r="A198">
        <v>1100</v>
      </c>
      <c r="B198">
        <v>10</v>
      </c>
    </row>
    <row r="199" spans="1:2" x14ac:dyDescent="0.25">
      <c r="A199">
        <v>1200</v>
      </c>
      <c r="B199">
        <v>13</v>
      </c>
    </row>
    <row r="200" spans="1:2" x14ac:dyDescent="0.25">
      <c r="A200">
        <v>1300</v>
      </c>
      <c r="B200">
        <v>11</v>
      </c>
    </row>
    <row r="201" spans="1:2" x14ac:dyDescent="0.25">
      <c r="A201">
        <v>1400</v>
      </c>
      <c r="B201">
        <v>0</v>
      </c>
    </row>
    <row r="202" spans="1:2" x14ac:dyDescent="0.25">
      <c r="A202">
        <v>1500</v>
      </c>
      <c r="B202">
        <v>6</v>
      </c>
    </row>
    <row r="203" spans="1:2" x14ac:dyDescent="0.25">
      <c r="A203">
        <v>1600</v>
      </c>
      <c r="B203">
        <v>1</v>
      </c>
    </row>
    <row r="204" spans="1:2" x14ac:dyDescent="0.25">
      <c r="A204">
        <v>1700</v>
      </c>
      <c r="B204">
        <v>1</v>
      </c>
    </row>
  </sheetData>
  <sortState xmlns:xlrd2="http://schemas.microsoft.com/office/spreadsheetml/2017/richdata2" ref="A100:C185">
    <sortCondition ref="A100:A185"/>
  </sortState>
  <pageMargins left="0.7" right="0.7" top="0.78740157499999996" bottom="0.78740157499999996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860A9-40D5-4BF1-A701-B3F4EC19FEC8}">
  <dimension ref="A1:F225"/>
  <sheetViews>
    <sheetView workbookViewId="0">
      <selection activeCell="A104" sqref="A104:B107"/>
    </sheetView>
  </sheetViews>
  <sheetFormatPr baseColWidth="10" defaultRowHeight="15" x14ac:dyDescent="0.25"/>
  <sheetData>
    <row r="1" spans="1:4" x14ac:dyDescent="0.25">
      <c r="A1" t="s">
        <v>0</v>
      </c>
      <c r="C1" t="s">
        <v>1</v>
      </c>
      <c r="D1" t="s">
        <v>166</v>
      </c>
    </row>
    <row r="2" spans="1:4" x14ac:dyDescent="0.25">
      <c r="A2" s="1">
        <v>46046</v>
      </c>
      <c r="B2" t="s">
        <v>3</v>
      </c>
      <c r="D2" t="s">
        <v>185</v>
      </c>
    </row>
    <row r="3" spans="1:4" x14ac:dyDescent="0.25">
      <c r="A3" t="s">
        <v>5</v>
      </c>
      <c r="C3" t="s">
        <v>168</v>
      </c>
    </row>
    <row r="5" spans="1:4" x14ac:dyDescent="0.25">
      <c r="A5">
        <v>68</v>
      </c>
      <c r="B5" s="2">
        <v>22.22222</v>
      </c>
      <c r="C5" s="2">
        <f t="shared" ref="C5:C68" si="0">A5*B5</f>
        <v>1511.11096</v>
      </c>
    </row>
    <row r="6" spans="1:4" x14ac:dyDescent="0.25">
      <c r="A6">
        <v>52</v>
      </c>
      <c r="B6" s="2">
        <v>22.22222</v>
      </c>
      <c r="C6" s="2">
        <f t="shared" si="0"/>
        <v>1155.5554400000001</v>
      </c>
    </row>
    <row r="7" spans="1:4" x14ac:dyDescent="0.25">
      <c r="A7">
        <v>28</v>
      </c>
      <c r="B7" s="2">
        <v>22.22222</v>
      </c>
      <c r="C7" s="2">
        <f t="shared" si="0"/>
        <v>622.22216000000003</v>
      </c>
    </row>
    <row r="8" spans="1:4" x14ac:dyDescent="0.25">
      <c r="A8">
        <v>80</v>
      </c>
      <c r="B8" s="2">
        <v>22.22222</v>
      </c>
      <c r="C8" s="2">
        <f t="shared" si="0"/>
        <v>1777.7775999999999</v>
      </c>
    </row>
    <row r="9" spans="1:4" x14ac:dyDescent="0.25">
      <c r="A9">
        <v>38</v>
      </c>
      <c r="B9" s="2">
        <v>22.22222</v>
      </c>
      <c r="C9" s="2">
        <f t="shared" si="0"/>
        <v>844.44435999999996</v>
      </c>
    </row>
    <row r="10" spans="1:4" x14ac:dyDescent="0.25">
      <c r="A10">
        <v>45</v>
      </c>
      <c r="B10" s="2">
        <v>22.22222</v>
      </c>
      <c r="C10" s="2">
        <f t="shared" si="0"/>
        <v>999.99990000000003</v>
      </c>
    </row>
    <row r="11" spans="1:4" x14ac:dyDescent="0.25">
      <c r="A11">
        <v>24</v>
      </c>
      <c r="B11" s="2">
        <v>22.22222</v>
      </c>
      <c r="C11" s="2">
        <f t="shared" si="0"/>
        <v>533.33328000000006</v>
      </c>
    </row>
    <row r="12" spans="1:4" x14ac:dyDescent="0.25">
      <c r="A12">
        <v>43</v>
      </c>
      <c r="B12" s="2">
        <v>22.22222</v>
      </c>
      <c r="C12" s="2">
        <f t="shared" si="0"/>
        <v>955.55546000000004</v>
      </c>
    </row>
    <row r="13" spans="1:4" x14ac:dyDescent="0.25">
      <c r="A13">
        <v>25</v>
      </c>
      <c r="B13" s="2">
        <v>22.22222</v>
      </c>
      <c r="C13" s="2">
        <f t="shared" si="0"/>
        <v>555.55550000000005</v>
      </c>
    </row>
    <row r="14" spans="1:4" x14ac:dyDescent="0.25">
      <c r="A14">
        <v>65</v>
      </c>
      <c r="B14" s="2">
        <v>22.22222</v>
      </c>
      <c r="C14" s="2">
        <f t="shared" si="0"/>
        <v>1444.4443000000001</v>
      </c>
    </row>
    <row r="15" spans="1:4" x14ac:dyDescent="0.25">
      <c r="A15">
        <v>68</v>
      </c>
      <c r="B15" s="2">
        <v>22.22222</v>
      </c>
      <c r="C15" s="2">
        <f t="shared" si="0"/>
        <v>1511.11096</v>
      </c>
    </row>
    <row r="16" spans="1:4" x14ac:dyDescent="0.25">
      <c r="A16">
        <v>27</v>
      </c>
      <c r="B16" s="2">
        <v>22.22222</v>
      </c>
      <c r="C16" s="2">
        <f t="shared" si="0"/>
        <v>599.99994000000004</v>
      </c>
    </row>
    <row r="17" spans="1:3" x14ac:dyDescent="0.25">
      <c r="A17">
        <v>79</v>
      </c>
      <c r="B17" s="2">
        <v>22.22222</v>
      </c>
      <c r="C17" s="2">
        <f t="shared" si="0"/>
        <v>1755.55538</v>
      </c>
    </row>
    <row r="18" spans="1:3" x14ac:dyDescent="0.25">
      <c r="A18">
        <v>27</v>
      </c>
      <c r="B18" s="2">
        <v>22.22222</v>
      </c>
      <c r="C18" s="2">
        <f t="shared" si="0"/>
        <v>599.99994000000004</v>
      </c>
    </row>
    <row r="19" spans="1:3" x14ac:dyDescent="0.25">
      <c r="A19">
        <v>30</v>
      </c>
      <c r="B19" s="2">
        <v>22.22222</v>
      </c>
      <c r="C19" s="2">
        <f t="shared" si="0"/>
        <v>666.66660000000002</v>
      </c>
    </row>
    <row r="20" spans="1:3" x14ac:dyDescent="0.25">
      <c r="A20">
        <v>45</v>
      </c>
      <c r="B20" s="2">
        <v>22.22222</v>
      </c>
      <c r="C20" s="2">
        <f t="shared" si="0"/>
        <v>999.99990000000003</v>
      </c>
    </row>
    <row r="21" spans="1:3" x14ac:dyDescent="0.25">
      <c r="A21">
        <v>63</v>
      </c>
      <c r="B21" s="2">
        <v>22.22222</v>
      </c>
      <c r="C21" s="2">
        <f t="shared" si="0"/>
        <v>1399.9998599999999</v>
      </c>
    </row>
    <row r="22" spans="1:3" x14ac:dyDescent="0.25">
      <c r="A22">
        <v>30</v>
      </c>
      <c r="B22" s="2">
        <v>22.22222</v>
      </c>
      <c r="C22" s="2">
        <f t="shared" si="0"/>
        <v>666.66660000000002</v>
      </c>
    </row>
    <row r="23" spans="1:3" x14ac:dyDescent="0.25">
      <c r="A23">
        <v>18</v>
      </c>
      <c r="B23" s="2">
        <v>22.22222</v>
      </c>
      <c r="C23" s="2">
        <f t="shared" si="0"/>
        <v>399.99995999999999</v>
      </c>
    </row>
    <row r="24" spans="1:3" x14ac:dyDescent="0.25">
      <c r="A24">
        <v>57</v>
      </c>
      <c r="B24" s="2">
        <v>22.22222</v>
      </c>
      <c r="C24" s="2">
        <f t="shared" si="0"/>
        <v>1266.6665399999999</v>
      </c>
    </row>
    <row r="25" spans="1:3" x14ac:dyDescent="0.25">
      <c r="A25">
        <v>59</v>
      </c>
      <c r="B25" s="2">
        <v>22.22222</v>
      </c>
      <c r="C25" s="2">
        <f t="shared" si="0"/>
        <v>1311.1109799999999</v>
      </c>
    </row>
    <row r="26" spans="1:3" x14ac:dyDescent="0.25">
      <c r="A26">
        <v>59</v>
      </c>
      <c r="B26" s="2">
        <v>22.22222</v>
      </c>
      <c r="C26" s="2">
        <f t="shared" si="0"/>
        <v>1311.1109799999999</v>
      </c>
    </row>
    <row r="27" spans="1:3" x14ac:dyDescent="0.25">
      <c r="A27">
        <v>36</v>
      </c>
      <c r="B27" s="2">
        <v>22.22222</v>
      </c>
      <c r="C27" s="2">
        <f t="shared" si="0"/>
        <v>799.99991999999997</v>
      </c>
    </row>
    <row r="28" spans="1:3" x14ac:dyDescent="0.25">
      <c r="A28">
        <v>27</v>
      </c>
      <c r="B28" s="2">
        <v>22.22222</v>
      </c>
      <c r="C28" s="2">
        <f t="shared" si="0"/>
        <v>599.99994000000004</v>
      </c>
    </row>
    <row r="29" spans="1:3" x14ac:dyDescent="0.25">
      <c r="A29">
        <v>24</v>
      </c>
      <c r="B29" s="2">
        <v>22.22222</v>
      </c>
      <c r="C29" s="2">
        <f t="shared" si="0"/>
        <v>533.33328000000006</v>
      </c>
    </row>
    <row r="30" spans="1:3" x14ac:dyDescent="0.25">
      <c r="A30">
        <v>55</v>
      </c>
      <c r="B30" s="2">
        <v>22.22222</v>
      </c>
      <c r="C30" s="2">
        <f t="shared" si="0"/>
        <v>1222.2221</v>
      </c>
    </row>
    <row r="31" spans="1:3" x14ac:dyDescent="0.25">
      <c r="A31">
        <v>32</v>
      </c>
      <c r="B31" s="2">
        <v>22.22222</v>
      </c>
      <c r="C31" s="2">
        <f t="shared" si="0"/>
        <v>711.11104</v>
      </c>
    </row>
    <row r="32" spans="1:3" x14ac:dyDescent="0.25">
      <c r="A32">
        <v>24</v>
      </c>
      <c r="B32" s="2">
        <v>22.22222</v>
      </c>
      <c r="C32" s="2">
        <f t="shared" si="0"/>
        <v>533.33328000000006</v>
      </c>
    </row>
    <row r="33" spans="1:3" x14ac:dyDescent="0.25">
      <c r="A33">
        <v>61</v>
      </c>
      <c r="B33" s="2">
        <v>22.22222</v>
      </c>
      <c r="C33" s="2">
        <f t="shared" si="0"/>
        <v>1355.5554199999999</v>
      </c>
    </row>
    <row r="34" spans="1:3" x14ac:dyDescent="0.25">
      <c r="A34">
        <v>24</v>
      </c>
      <c r="B34" s="2">
        <v>22.22222</v>
      </c>
      <c r="C34" s="2">
        <f t="shared" si="0"/>
        <v>533.33328000000006</v>
      </c>
    </row>
    <row r="35" spans="1:3" x14ac:dyDescent="0.25">
      <c r="A35">
        <v>31</v>
      </c>
      <c r="B35" s="2">
        <v>22.22222</v>
      </c>
      <c r="C35" s="2">
        <f t="shared" si="0"/>
        <v>688.88882000000001</v>
      </c>
    </row>
    <row r="36" spans="1:3" x14ac:dyDescent="0.25">
      <c r="A36">
        <v>29</v>
      </c>
      <c r="B36" s="2">
        <v>22.22222</v>
      </c>
      <c r="C36" s="2">
        <f t="shared" si="0"/>
        <v>644.44438000000002</v>
      </c>
    </row>
    <row r="37" spans="1:3" x14ac:dyDescent="0.25">
      <c r="A37">
        <v>75</v>
      </c>
      <c r="B37" s="2">
        <v>22.22222</v>
      </c>
      <c r="C37" s="2">
        <f t="shared" si="0"/>
        <v>1666.6665</v>
      </c>
    </row>
    <row r="38" spans="1:3" x14ac:dyDescent="0.25">
      <c r="A38">
        <v>73</v>
      </c>
      <c r="B38" s="2">
        <v>22.22222</v>
      </c>
      <c r="C38" s="2">
        <f t="shared" si="0"/>
        <v>1622.2220600000001</v>
      </c>
    </row>
    <row r="39" spans="1:3" x14ac:dyDescent="0.25">
      <c r="A39">
        <v>36</v>
      </c>
      <c r="B39" s="2">
        <v>22.22222</v>
      </c>
      <c r="C39" s="2">
        <f t="shared" si="0"/>
        <v>799.99991999999997</v>
      </c>
    </row>
    <row r="40" spans="1:3" x14ac:dyDescent="0.25">
      <c r="A40">
        <v>60</v>
      </c>
      <c r="B40" s="2">
        <v>22.22222</v>
      </c>
      <c r="C40" s="2">
        <f t="shared" si="0"/>
        <v>1333.3332</v>
      </c>
    </row>
    <row r="41" spans="1:3" x14ac:dyDescent="0.25">
      <c r="A41">
        <v>38</v>
      </c>
      <c r="B41" s="2">
        <v>22.22222</v>
      </c>
      <c r="C41" s="2">
        <f t="shared" si="0"/>
        <v>844.44435999999996</v>
      </c>
    </row>
    <row r="42" spans="1:3" x14ac:dyDescent="0.25">
      <c r="A42">
        <v>71</v>
      </c>
      <c r="B42" s="2">
        <v>22.22222</v>
      </c>
      <c r="C42" s="2">
        <f t="shared" si="0"/>
        <v>1577.7776200000001</v>
      </c>
    </row>
    <row r="43" spans="1:3" x14ac:dyDescent="0.25">
      <c r="A43">
        <v>30</v>
      </c>
      <c r="B43" s="2">
        <v>22.22222</v>
      </c>
      <c r="C43" s="2">
        <f t="shared" si="0"/>
        <v>666.66660000000002</v>
      </c>
    </row>
    <row r="44" spans="1:3" x14ac:dyDescent="0.25">
      <c r="A44">
        <v>55</v>
      </c>
      <c r="B44" s="2">
        <v>22.22222</v>
      </c>
      <c r="C44" s="2">
        <f t="shared" si="0"/>
        <v>1222.2221</v>
      </c>
    </row>
    <row r="45" spans="1:3" x14ac:dyDescent="0.25">
      <c r="A45">
        <v>54</v>
      </c>
      <c r="B45" s="2">
        <v>22.22222</v>
      </c>
      <c r="C45" s="2">
        <f t="shared" si="0"/>
        <v>1199.9998800000001</v>
      </c>
    </row>
    <row r="46" spans="1:3" x14ac:dyDescent="0.25">
      <c r="A46">
        <v>22</v>
      </c>
      <c r="B46" s="2">
        <v>22.22222</v>
      </c>
      <c r="C46" s="2">
        <f t="shared" si="0"/>
        <v>488.88884000000002</v>
      </c>
    </row>
    <row r="47" spans="1:3" x14ac:dyDescent="0.25">
      <c r="A47">
        <v>41</v>
      </c>
      <c r="B47" s="2">
        <v>22.22222</v>
      </c>
      <c r="C47" s="2">
        <f t="shared" si="0"/>
        <v>911.11102000000005</v>
      </c>
    </row>
    <row r="48" spans="1:3" x14ac:dyDescent="0.25">
      <c r="A48">
        <v>44</v>
      </c>
      <c r="B48" s="2">
        <v>22.22222</v>
      </c>
      <c r="C48" s="2">
        <f t="shared" si="0"/>
        <v>977.77768000000003</v>
      </c>
    </row>
    <row r="49" spans="1:3" x14ac:dyDescent="0.25">
      <c r="A49">
        <v>25</v>
      </c>
      <c r="B49" s="2">
        <v>22.22222</v>
      </c>
      <c r="C49" s="2">
        <f t="shared" si="0"/>
        <v>555.55550000000005</v>
      </c>
    </row>
    <row r="50" spans="1:3" x14ac:dyDescent="0.25">
      <c r="A50">
        <v>40</v>
      </c>
      <c r="B50" s="2">
        <v>22.22222</v>
      </c>
      <c r="C50" s="2">
        <f t="shared" si="0"/>
        <v>888.88879999999995</v>
      </c>
    </row>
    <row r="51" spans="1:3" x14ac:dyDescent="0.25">
      <c r="A51">
        <v>33</v>
      </c>
      <c r="B51" s="2">
        <v>22.22222</v>
      </c>
      <c r="C51" s="2">
        <f t="shared" si="0"/>
        <v>733.33326</v>
      </c>
    </row>
    <row r="52" spans="1:3" x14ac:dyDescent="0.25">
      <c r="A52">
        <v>51</v>
      </c>
      <c r="B52" s="2">
        <v>22.22222</v>
      </c>
      <c r="C52" s="2">
        <f t="shared" si="0"/>
        <v>1133.33322</v>
      </c>
    </row>
    <row r="53" spans="1:3" x14ac:dyDescent="0.25">
      <c r="A53">
        <v>71</v>
      </c>
      <c r="B53" s="2">
        <v>22.22222</v>
      </c>
      <c r="C53" s="2">
        <f t="shared" si="0"/>
        <v>1577.7776200000001</v>
      </c>
    </row>
    <row r="54" spans="1:3" x14ac:dyDescent="0.25">
      <c r="A54">
        <v>34</v>
      </c>
      <c r="B54" s="2">
        <v>22.22222</v>
      </c>
      <c r="C54" s="2">
        <f t="shared" si="0"/>
        <v>755.55547999999999</v>
      </c>
    </row>
    <row r="55" spans="1:3" x14ac:dyDescent="0.25">
      <c r="A55">
        <v>76</v>
      </c>
      <c r="B55" s="2">
        <v>22.22222</v>
      </c>
      <c r="C55" s="2">
        <f t="shared" si="0"/>
        <v>1688.8887199999999</v>
      </c>
    </row>
    <row r="56" spans="1:3" x14ac:dyDescent="0.25">
      <c r="A56">
        <v>43</v>
      </c>
      <c r="B56" s="2">
        <v>22.22222</v>
      </c>
      <c r="C56" s="2">
        <f t="shared" si="0"/>
        <v>955.55546000000004</v>
      </c>
    </row>
    <row r="57" spans="1:3" x14ac:dyDescent="0.25">
      <c r="A57">
        <v>56</v>
      </c>
      <c r="B57" s="2">
        <v>22.22222</v>
      </c>
      <c r="C57" s="2">
        <f t="shared" si="0"/>
        <v>1244.4443200000001</v>
      </c>
    </row>
    <row r="58" spans="1:3" x14ac:dyDescent="0.25">
      <c r="A58">
        <v>22</v>
      </c>
      <c r="B58" s="2">
        <v>22.22222</v>
      </c>
      <c r="C58" s="2">
        <f t="shared" si="0"/>
        <v>488.88884000000002</v>
      </c>
    </row>
    <row r="59" spans="1:3" x14ac:dyDescent="0.25">
      <c r="A59">
        <v>30</v>
      </c>
      <c r="B59" s="2">
        <v>22.22222</v>
      </c>
      <c r="C59" s="2">
        <f t="shared" si="0"/>
        <v>666.66660000000002</v>
      </c>
    </row>
    <row r="60" spans="1:3" x14ac:dyDescent="0.25">
      <c r="A60">
        <v>14</v>
      </c>
      <c r="B60" s="2">
        <v>22.22222</v>
      </c>
      <c r="C60" s="2">
        <f t="shared" si="0"/>
        <v>311.11108000000002</v>
      </c>
    </row>
    <row r="61" spans="1:3" x14ac:dyDescent="0.25">
      <c r="A61">
        <v>90</v>
      </c>
      <c r="B61" s="2">
        <v>22.22222</v>
      </c>
      <c r="C61" s="2">
        <f t="shared" si="0"/>
        <v>1999.9998000000001</v>
      </c>
    </row>
    <row r="62" spans="1:3" x14ac:dyDescent="0.25">
      <c r="A62">
        <v>66</v>
      </c>
      <c r="B62" s="2">
        <v>22.22222</v>
      </c>
      <c r="C62" s="2">
        <f t="shared" si="0"/>
        <v>1466.66652</v>
      </c>
    </row>
    <row r="63" spans="1:3" x14ac:dyDescent="0.25">
      <c r="A63">
        <v>29</v>
      </c>
      <c r="B63" s="2">
        <v>22.22222</v>
      </c>
      <c r="C63" s="2">
        <f t="shared" si="0"/>
        <v>644.44438000000002</v>
      </c>
    </row>
    <row r="64" spans="1:3" x14ac:dyDescent="0.25">
      <c r="A64">
        <v>32</v>
      </c>
      <c r="B64" s="2">
        <v>22.22222</v>
      </c>
      <c r="C64" s="2">
        <f t="shared" si="0"/>
        <v>711.11104</v>
      </c>
    </row>
    <row r="65" spans="1:3" x14ac:dyDescent="0.25">
      <c r="A65">
        <v>27</v>
      </c>
      <c r="B65" s="2">
        <v>22.22222</v>
      </c>
      <c r="C65" s="2">
        <f t="shared" si="0"/>
        <v>599.99994000000004</v>
      </c>
    </row>
    <row r="66" spans="1:3" x14ac:dyDescent="0.25">
      <c r="A66">
        <v>34</v>
      </c>
      <c r="B66" s="2">
        <v>22.22222</v>
      </c>
      <c r="C66" s="2">
        <f t="shared" si="0"/>
        <v>755.55547999999999</v>
      </c>
    </row>
    <row r="67" spans="1:3" x14ac:dyDescent="0.25">
      <c r="A67">
        <v>29</v>
      </c>
      <c r="B67" s="2">
        <v>22.22222</v>
      </c>
      <c r="C67" s="2">
        <f t="shared" si="0"/>
        <v>644.44438000000002</v>
      </c>
    </row>
    <row r="68" spans="1:3" x14ac:dyDescent="0.25">
      <c r="A68">
        <v>49</v>
      </c>
      <c r="B68" s="2">
        <v>22.22222</v>
      </c>
      <c r="C68" s="2">
        <f t="shared" si="0"/>
        <v>1088.88878</v>
      </c>
    </row>
    <row r="69" spans="1:3" x14ac:dyDescent="0.25">
      <c r="A69">
        <v>29</v>
      </c>
      <c r="B69" s="2">
        <v>22.22222</v>
      </c>
      <c r="C69" s="2">
        <f t="shared" ref="C69:C99" si="1">A69*B69</f>
        <v>644.44438000000002</v>
      </c>
    </row>
    <row r="70" spans="1:3" x14ac:dyDescent="0.25">
      <c r="A70">
        <v>33</v>
      </c>
      <c r="B70" s="2">
        <v>22.22222</v>
      </c>
      <c r="C70" s="2">
        <f t="shared" si="1"/>
        <v>733.33326</v>
      </c>
    </row>
    <row r="71" spans="1:3" x14ac:dyDescent="0.25">
      <c r="A71">
        <v>52</v>
      </c>
      <c r="B71" s="2">
        <v>22.22222</v>
      </c>
      <c r="C71" s="2">
        <f t="shared" si="1"/>
        <v>1155.5554400000001</v>
      </c>
    </row>
    <row r="72" spans="1:3" x14ac:dyDescent="0.25">
      <c r="A72">
        <v>31</v>
      </c>
      <c r="B72" s="2">
        <v>22.22222</v>
      </c>
      <c r="C72" s="2">
        <f t="shared" si="1"/>
        <v>688.88882000000001</v>
      </c>
    </row>
    <row r="73" spans="1:3" x14ac:dyDescent="0.25">
      <c r="A73">
        <v>54</v>
      </c>
      <c r="B73" s="2">
        <v>22.22222</v>
      </c>
      <c r="C73" s="2">
        <f t="shared" si="1"/>
        <v>1199.9998800000001</v>
      </c>
    </row>
    <row r="74" spans="1:3" x14ac:dyDescent="0.25">
      <c r="A74">
        <v>33</v>
      </c>
      <c r="B74" s="2">
        <v>22.22222</v>
      </c>
      <c r="C74" s="2">
        <f t="shared" si="1"/>
        <v>733.33326</v>
      </c>
    </row>
    <row r="75" spans="1:3" x14ac:dyDescent="0.25">
      <c r="A75">
        <v>53</v>
      </c>
      <c r="B75" s="2">
        <v>22.22222</v>
      </c>
      <c r="C75" s="2">
        <f t="shared" si="1"/>
        <v>1177.77766</v>
      </c>
    </row>
    <row r="76" spans="1:3" x14ac:dyDescent="0.25">
      <c r="A76">
        <v>49</v>
      </c>
      <c r="B76" s="2">
        <v>22.22222</v>
      </c>
      <c r="C76" s="2">
        <f t="shared" si="1"/>
        <v>1088.88878</v>
      </c>
    </row>
    <row r="77" spans="1:3" x14ac:dyDescent="0.25">
      <c r="A77">
        <v>62</v>
      </c>
      <c r="B77" s="2">
        <v>22.22222</v>
      </c>
      <c r="C77" s="2">
        <f t="shared" si="1"/>
        <v>1377.77764</v>
      </c>
    </row>
    <row r="78" spans="1:3" x14ac:dyDescent="0.25">
      <c r="A78">
        <v>48</v>
      </c>
      <c r="B78" s="2">
        <v>22.22222</v>
      </c>
      <c r="C78" s="2">
        <f t="shared" si="1"/>
        <v>1066.6665600000001</v>
      </c>
    </row>
    <row r="79" spans="1:3" x14ac:dyDescent="0.25">
      <c r="A79">
        <v>60</v>
      </c>
      <c r="B79" s="2">
        <v>22.22222</v>
      </c>
      <c r="C79" s="2">
        <f t="shared" si="1"/>
        <v>1333.3332</v>
      </c>
    </row>
    <row r="80" spans="1:3" x14ac:dyDescent="0.25">
      <c r="A80">
        <v>32</v>
      </c>
      <c r="B80" s="2">
        <v>22.22222</v>
      </c>
      <c r="C80" s="2">
        <f t="shared" si="1"/>
        <v>711.11104</v>
      </c>
    </row>
    <row r="81" spans="1:3" x14ac:dyDescent="0.25">
      <c r="A81">
        <v>30</v>
      </c>
      <c r="B81" s="2">
        <v>22.22222</v>
      </c>
      <c r="C81" s="2">
        <f t="shared" si="1"/>
        <v>666.66660000000002</v>
      </c>
    </row>
    <row r="82" spans="1:3" x14ac:dyDescent="0.25">
      <c r="A82">
        <v>34</v>
      </c>
      <c r="B82" s="2">
        <v>22.22222</v>
      </c>
      <c r="C82" s="2">
        <f t="shared" si="1"/>
        <v>755.55547999999999</v>
      </c>
    </row>
    <row r="83" spans="1:3" x14ac:dyDescent="0.25">
      <c r="A83">
        <v>29</v>
      </c>
      <c r="B83" s="2">
        <v>22.22222</v>
      </c>
      <c r="C83" s="2">
        <f t="shared" si="1"/>
        <v>644.44438000000002</v>
      </c>
    </row>
    <row r="84" spans="1:3" x14ac:dyDescent="0.25">
      <c r="A84">
        <v>15</v>
      </c>
      <c r="B84" s="2">
        <v>22.22222</v>
      </c>
      <c r="C84" s="2">
        <f t="shared" si="1"/>
        <v>333.33330000000001</v>
      </c>
    </row>
    <row r="85" spans="1:3" x14ac:dyDescent="0.25">
      <c r="A85">
        <v>32</v>
      </c>
      <c r="B85" s="2">
        <v>22.22222</v>
      </c>
      <c r="C85" s="2">
        <f t="shared" si="1"/>
        <v>711.11104</v>
      </c>
    </row>
    <row r="86" spans="1:3" x14ac:dyDescent="0.25">
      <c r="A86">
        <v>25</v>
      </c>
      <c r="B86" s="2">
        <v>22.22222</v>
      </c>
      <c r="C86" s="2">
        <f t="shared" si="1"/>
        <v>555.55550000000005</v>
      </c>
    </row>
    <row r="87" spans="1:3" x14ac:dyDescent="0.25">
      <c r="A87">
        <v>58</v>
      </c>
      <c r="B87" s="2">
        <v>22.22222</v>
      </c>
      <c r="C87" s="2">
        <f t="shared" si="1"/>
        <v>1288.88876</v>
      </c>
    </row>
    <row r="88" spans="1:3" x14ac:dyDescent="0.25">
      <c r="A88">
        <v>29</v>
      </c>
      <c r="B88" s="2">
        <v>22.22222</v>
      </c>
      <c r="C88" s="2">
        <f t="shared" si="1"/>
        <v>644.44438000000002</v>
      </c>
    </row>
    <row r="89" spans="1:3" x14ac:dyDescent="0.25">
      <c r="A89">
        <v>41</v>
      </c>
      <c r="B89" s="2">
        <v>22.22222</v>
      </c>
      <c r="C89" s="2">
        <f t="shared" si="1"/>
        <v>911.11102000000005</v>
      </c>
    </row>
    <row r="90" spans="1:3" x14ac:dyDescent="0.25">
      <c r="A90">
        <v>61</v>
      </c>
      <c r="B90" s="2">
        <v>22.22222</v>
      </c>
      <c r="C90" s="2">
        <f t="shared" si="1"/>
        <v>1355.5554199999999</v>
      </c>
    </row>
    <row r="91" spans="1:3" x14ac:dyDescent="0.25">
      <c r="A91">
        <v>24</v>
      </c>
      <c r="B91" s="2">
        <v>22.22222</v>
      </c>
      <c r="C91" s="2">
        <f t="shared" si="1"/>
        <v>533.33328000000006</v>
      </c>
    </row>
    <row r="92" spans="1:3" x14ac:dyDescent="0.25">
      <c r="A92">
        <v>31</v>
      </c>
      <c r="B92" s="2">
        <v>22.22222</v>
      </c>
      <c r="C92" s="2">
        <f t="shared" si="1"/>
        <v>688.88882000000001</v>
      </c>
    </row>
    <row r="93" spans="1:3" x14ac:dyDescent="0.25">
      <c r="A93">
        <v>30</v>
      </c>
      <c r="B93" s="2">
        <v>22.22222</v>
      </c>
      <c r="C93" s="2">
        <f t="shared" si="1"/>
        <v>666.66660000000002</v>
      </c>
    </row>
    <row r="94" spans="1:3" x14ac:dyDescent="0.25">
      <c r="A94">
        <v>33</v>
      </c>
      <c r="B94" s="2">
        <v>22.22222</v>
      </c>
      <c r="C94" s="2">
        <f t="shared" si="1"/>
        <v>733.33326</v>
      </c>
    </row>
    <row r="95" spans="1:3" x14ac:dyDescent="0.25">
      <c r="A95">
        <v>48</v>
      </c>
      <c r="B95" s="2">
        <v>22.22222</v>
      </c>
      <c r="C95" s="2">
        <f t="shared" si="1"/>
        <v>1066.6665600000001</v>
      </c>
    </row>
    <row r="96" spans="1:3" x14ac:dyDescent="0.25">
      <c r="A96">
        <v>70</v>
      </c>
      <c r="B96" s="2">
        <v>22.22222</v>
      </c>
      <c r="C96" s="2">
        <f t="shared" si="1"/>
        <v>1555.5554</v>
      </c>
    </row>
    <row r="97" spans="1:6" x14ac:dyDescent="0.25">
      <c r="A97">
        <v>31</v>
      </c>
      <c r="B97" s="2">
        <v>22.22222</v>
      </c>
      <c r="C97" s="2">
        <f t="shared" si="1"/>
        <v>688.88882000000001</v>
      </c>
    </row>
    <row r="98" spans="1:6" x14ac:dyDescent="0.25">
      <c r="A98">
        <v>32</v>
      </c>
      <c r="B98" s="2">
        <v>22.22222</v>
      </c>
      <c r="C98" s="2">
        <f t="shared" si="1"/>
        <v>711.11104</v>
      </c>
    </row>
    <row r="99" spans="1:6" x14ac:dyDescent="0.25">
      <c r="A99">
        <v>22</v>
      </c>
      <c r="B99" s="2">
        <v>22.22222</v>
      </c>
      <c r="C99" s="2">
        <f t="shared" si="1"/>
        <v>488.88884000000002</v>
      </c>
    </row>
    <row r="100" spans="1:6" x14ac:dyDescent="0.25">
      <c r="A100">
        <f>COUNT(A5:A99)</f>
        <v>95</v>
      </c>
      <c r="B100" s="2"/>
      <c r="C100" s="2">
        <f>COUNT(C5:C99)</f>
        <v>95</v>
      </c>
    </row>
    <row r="104" spans="1:6" x14ac:dyDescent="0.25">
      <c r="A104" s="2" t="s">
        <v>7</v>
      </c>
      <c r="B104">
        <v>95</v>
      </c>
    </row>
    <row r="105" spans="1:6" x14ac:dyDescent="0.25">
      <c r="A105" s="2" t="s">
        <v>203</v>
      </c>
      <c r="B105">
        <v>943.62559999999996</v>
      </c>
    </row>
    <row r="106" spans="1:6" x14ac:dyDescent="0.25">
      <c r="A106" s="2" t="s">
        <v>10</v>
      </c>
      <c r="B106">
        <v>799.99990000000003</v>
      </c>
    </row>
    <row r="107" spans="1:6" x14ac:dyDescent="0.25">
      <c r="A107" s="2" t="s">
        <v>11</v>
      </c>
      <c r="B107">
        <v>383.37</v>
      </c>
    </row>
    <row r="110" spans="1:6" x14ac:dyDescent="0.25">
      <c r="A110">
        <v>14</v>
      </c>
      <c r="B110" s="2">
        <v>22.22222</v>
      </c>
      <c r="C110" s="2">
        <f t="shared" ref="C110:C141" si="2">A110*B110</f>
        <v>311.11108000000002</v>
      </c>
    </row>
    <row r="111" spans="1:6" x14ac:dyDescent="0.25">
      <c r="A111">
        <v>15</v>
      </c>
      <c r="B111" s="2">
        <v>22.22222</v>
      </c>
      <c r="C111" s="2">
        <f t="shared" si="2"/>
        <v>333.33330000000001</v>
      </c>
    </row>
    <row r="112" spans="1:6" x14ac:dyDescent="0.25">
      <c r="A112">
        <v>18</v>
      </c>
      <c r="B112" s="2">
        <v>22.22222</v>
      </c>
      <c r="C112" s="2">
        <f t="shared" si="2"/>
        <v>399.99995999999999</v>
      </c>
      <c r="E112">
        <v>300</v>
      </c>
      <c r="F112">
        <v>3</v>
      </c>
    </row>
    <row r="113" spans="1:6" x14ac:dyDescent="0.25">
      <c r="A113">
        <v>22</v>
      </c>
      <c r="B113" s="2">
        <v>22.22222</v>
      </c>
      <c r="C113" s="2">
        <f t="shared" si="2"/>
        <v>488.88884000000002</v>
      </c>
    </row>
    <row r="114" spans="1:6" x14ac:dyDescent="0.25">
      <c r="A114">
        <v>22</v>
      </c>
      <c r="B114" s="2">
        <v>22.22222</v>
      </c>
      <c r="C114" s="2">
        <f t="shared" si="2"/>
        <v>488.88884000000002</v>
      </c>
    </row>
    <row r="115" spans="1:6" x14ac:dyDescent="0.25">
      <c r="A115">
        <v>22</v>
      </c>
      <c r="B115" s="2">
        <v>22.22222</v>
      </c>
      <c r="C115" s="2">
        <f t="shared" si="2"/>
        <v>488.88884000000002</v>
      </c>
      <c r="E115">
        <v>400</v>
      </c>
      <c r="F115">
        <v>3</v>
      </c>
    </row>
    <row r="116" spans="1:6" x14ac:dyDescent="0.25">
      <c r="A116">
        <v>24</v>
      </c>
      <c r="B116" s="2">
        <v>22.22222</v>
      </c>
      <c r="C116" s="2">
        <f t="shared" si="2"/>
        <v>533.33328000000006</v>
      </c>
    </row>
    <row r="117" spans="1:6" x14ac:dyDescent="0.25">
      <c r="A117">
        <v>24</v>
      </c>
      <c r="B117" s="2">
        <v>22.22222</v>
      </c>
      <c r="C117" s="2">
        <f t="shared" si="2"/>
        <v>533.33328000000006</v>
      </c>
    </row>
    <row r="118" spans="1:6" x14ac:dyDescent="0.25">
      <c r="A118">
        <v>24</v>
      </c>
      <c r="B118" s="2">
        <v>22.22222</v>
      </c>
      <c r="C118" s="2">
        <f t="shared" si="2"/>
        <v>533.33328000000006</v>
      </c>
    </row>
    <row r="119" spans="1:6" x14ac:dyDescent="0.25">
      <c r="A119">
        <v>24</v>
      </c>
      <c r="B119" s="2">
        <v>22.22222</v>
      </c>
      <c r="C119" s="2">
        <f t="shared" si="2"/>
        <v>533.33328000000006</v>
      </c>
    </row>
    <row r="120" spans="1:6" x14ac:dyDescent="0.25">
      <c r="A120">
        <v>24</v>
      </c>
      <c r="B120" s="2">
        <v>22.22222</v>
      </c>
      <c r="C120" s="2">
        <f t="shared" si="2"/>
        <v>533.33328000000006</v>
      </c>
    </row>
    <row r="121" spans="1:6" x14ac:dyDescent="0.25">
      <c r="A121">
        <v>25</v>
      </c>
      <c r="B121" s="2">
        <v>22.22222</v>
      </c>
      <c r="C121" s="2">
        <f t="shared" si="2"/>
        <v>555.55550000000005</v>
      </c>
    </row>
    <row r="122" spans="1:6" x14ac:dyDescent="0.25">
      <c r="A122">
        <v>25</v>
      </c>
      <c r="B122" s="2">
        <v>22.22222</v>
      </c>
      <c r="C122" s="2">
        <f t="shared" si="2"/>
        <v>555.55550000000005</v>
      </c>
    </row>
    <row r="123" spans="1:6" x14ac:dyDescent="0.25">
      <c r="A123">
        <v>25</v>
      </c>
      <c r="B123" s="2">
        <v>22.22222</v>
      </c>
      <c r="C123" s="2">
        <f t="shared" si="2"/>
        <v>555.55550000000005</v>
      </c>
    </row>
    <row r="124" spans="1:6" x14ac:dyDescent="0.25">
      <c r="A124">
        <v>27</v>
      </c>
      <c r="B124" s="2">
        <v>22.22222</v>
      </c>
      <c r="C124" s="2">
        <f t="shared" si="2"/>
        <v>599.99994000000004</v>
      </c>
    </row>
    <row r="125" spans="1:6" x14ac:dyDescent="0.25">
      <c r="A125">
        <v>27</v>
      </c>
      <c r="B125" s="2">
        <v>22.22222</v>
      </c>
      <c r="C125" s="2">
        <f t="shared" si="2"/>
        <v>599.99994000000004</v>
      </c>
    </row>
    <row r="126" spans="1:6" x14ac:dyDescent="0.25">
      <c r="A126">
        <v>27</v>
      </c>
      <c r="B126" s="2">
        <v>22.22222</v>
      </c>
      <c r="C126" s="2">
        <f t="shared" si="2"/>
        <v>599.99994000000004</v>
      </c>
    </row>
    <row r="127" spans="1:6" x14ac:dyDescent="0.25">
      <c r="A127">
        <v>27</v>
      </c>
      <c r="B127" s="2">
        <v>22.22222</v>
      </c>
      <c r="C127" s="2">
        <f t="shared" si="2"/>
        <v>599.99994000000004</v>
      </c>
      <c r="E127">
        <v>500</v>
      </c>
      <c r="F127">
        <v>12</v>
      </c>
    </row>
    <row r="128" spans="1:6" x14ac:dyDescent="0.25">
      <c r="A128">
        <v>28</v>
      </c>
      <c r="B128" s="2">
        <v>22.22222</v>
      </c>
      <c r="C128" s="2">
        <f t="shared" si="2"/>
        <v>622.22216000000003</v>
      </c>
      <c r="E128" t="s">
        <v>191</v>
      </c>
    </row>
    <row r="129" spans="1:6" x14ac:dyDescent="0.25">
      <c r="A129">
        <v>29</v>
      </c>
      <c r="B129" s="2">
        <v>22.22222</v>
      </c>
      <c r="C129" s="2">
        <f t="shared" si="2"/>
        <v>644.44438000000002</v>
      </c>
      <c r="E129">
        <f>127-115</f>
        <v>12</v>
      </c>
    </row>
    <row r="130" spans="1:6" x14ac:dyDescent="0.25">
      <c r="A130">
        <v>29</v>
      </c>
      <c r="B130" s="2">
        <v>22.22222</v>
      </c>
      <c r="C130" s="2">
        <f t="shared" si="2"/>
        <v>644.44438000000002</v>
      </c>
    </row>
    <row r="131" spans="1:6" x14ac:dyDescent="0.25">
      <c r="A131">
        <v>29</v>
      </c>
      <c r="B131" s="2">
        <v>22.22222</v>
      </c>
      <c r="C131" s="2">
        <f t="shared" si="2"/>
        <v>644.44438000000002</v>
      </c>
    </row>
    <row r="132" spans="1:6" x14ac:dyDescent="0.25">
      <c r="A132">
        <v>29</v>
      </c>
      <c r="B132" s="2">
        <v>22.22222</v>
      </c>
      <c r="C132" s="2">
        <f t="shared" si="2"/>
        <v>644.44438000000002</v>
      </c>
    </row>
    <row r="133" spans="1:6" x14ac:dyDescent="0.25">
      <c r="A133">
        <v>29</v>
      </c>
      <c r="B133" s="2">
        <v>22.22222</v>
      </c>
      <c r="C133" s="2">
        <f t="shared" si="2"/>
        <v>644.44438000000002</v>
      </c>
    </row>
    <row r="134" spans="1:6" x14ac:dyDescent="0.25">
      <c r="A134">
        <v>29</v>
      </c>
      <c r="B134" s="2">
        <v>22.22222</v>
      </c>
      <c r="C134" s="2">
        <f t="shared" si="2"/>
        <v>644.44438000000002</v>
      </c>
    </row>
    <row r="135" spans="1:6" x14ac:dyDescent="0.25">
      <c r="A135">
        <v>30</v>
      </c>
      <c r="B135" s="2">
        <v>22.22222</v>
      </c>
      <c r="C135" s="2">
        <f t="shared" si="2"/>
        <v>666.66660000000002</v>
      </c>
    </row>
    <row r="136" spans="1:6" x14ac:dyDescent="0.25">
      <c r="A136">
        <v>30</v>
      </c>
      <c r="B136" s="2">
        <v>22.22222</v>
      </c>
      <c r="C136" s="2">
        <f t="shared" si="2"/>
        <v>666.66660000000002</v>
      </c>
    </row>
    <row r="137" spans="1:6" x14ac:dyDescent="0.25">
      <c r="A137">
        <v>30</v>
      </c>
      <c r="B137" s="2">
        <v>22.22222</v>
      </c>
      <c r="C137" s="2">
        <f t="shared" si="2"/>
        <v>666.66660000000002</v>
      </c>
    </row>
    <row r="138" spans="1:6" x14ac:dyDescent="0.25">
      <c r="A138">
        <v>30</v>
      </c>
      <c r="B138" s="2">
        <v>22.22222</v>
      </c>
      <c r="C138" s="2">
        <f t="shared" si="2"/>
        <v>666.66660000000002</v>
      </c>
    </row>
    <row r="139" spans="1:6" x14ac:dyDescent="0.25">
      <c r="A139">
        <v>30</v>
      </c>
      <c r="B139" s="2">
        <v>22.22222</v>
      </c>
      <c r="C139" s="2">
        <f t="shared" si="2"/>
        <v>666.66660000000002</v>
      </c>
    </row>
    <row r="140" spans="1:6" x14ac:dyDescent="0.25">
      <c r="A140">
        <v>30</v>
      </c>
      <c r="B140" s="2">
        <v>22.22222</v>
      </c>
      <c r="C140" s="2">
        <f t="shared" si="2"/>
        <v>666.66660000000002</v>
      </c>
    </row>
    <row r="141" spans="1:6" x14ac:dyDescent="0.25">
      <c r="A141">
        <v>31</v>
      </c>
      <c r="B141" s="2">
        <v>22.22222</v>
      </c>
      <c r="C141" s="2">
        <f t="shared" si="2"/>
        <v>688.88882000000001</v>
      </c>
    </row>
    <row r="142" spans="1:6" x14ac:dyDescent="0.25">
      <c r="A142">
        <v>31</v>
      </c>
      <c r="B142" s="2">
        <v>22.22222</v>
      </c>
      <c r="C142" s="2">
        <f t="shared" ref="C142:C173" si="3">A142*B142</f>
        <v>688.88882000000001</v>
      </c>
    </row>
    <row r="143" spans="1:6" x14ac:dyDescent="0.25">
      <c r="A143">
        <v>31</v>
      </c>
      <c r="B143" s="2">
        <v>22.22222</v>
      </c>
      <c r="C143" s="2">
        <f t="shared" si="3"/>
        <v>688.88882000000001</v>
      </c>
    </row>
    <row r="144" spans="1:6" x14ac:dyDescent="0.25">
      <c r="A144">
        <v>31</v>
      </c>
      <c r="B144" s="2">
        <v>22.22222</v>
      </c>
      <c r="C144" s="2">
        <f t="shared" si="3"/>
        <v>688.88882000000001</v>
      </c>
      <c r="E144">
        <v>600</v>
      </c>
      <c r="F144">
        <v>17</v>
      </c>
    </row>
    <row r="145" spans="1:6" x14ac:dyDescent="0.25">
      <c r="A145">
        <v>32</v>
      </c>
      <c r="B145" s="2">
        <v>22.22222</v>
      </c>
      <c r="C145" s="2">
        <f t="shared" si="3"/>
        <v>711.11104</v>
      </c>
      <c r="E145" t="s">
        <v>192</v>
      </c>
    </row>
    <row r="146" spans="1:6" x14ac:dyDescent="0.25">
      <c r="A146">
        <v>32</v>
      </c>
      <c r="B146" s="2">
        <v>22.22222</v>
      </c>
      <c r="C146" s="2">
        <f t="shared" si="3"/>
        <v>711.11104</v>
      </c>
      <c r="E146">
        <f>144-127</f>
        <v>17</v>
      </c>
    </row>
    <row r="147" spans="1:6" x14ac:dyDescent="0.25">
      <c r="A147">
        <v>32</v>
      </c>
      <c r="B147" s="2">
        <v>22.22222</v>
      </c>
      <c r="C147" s="2">
        <f t="shared" si="3"/>
        <v>711.11104</v>
      </c>
    </row>
    <row r="148" spans="1:6" x14ac:dyDescent="0.25">
      <c r="A148">
        <v>32</v>
      </c>
      <c r="B148" s="2">
        <v>22.22222</v>
      </c>
      <c r="C148" s="2">
        <f t="shared" si="3"/>
        <v>711.11104</v>
      </c>
    </row>
    <row r="149" spans="1:6" x14ac:dyDescent="0.25">
      <c r="A149">
        <v>32</v>
      </c>
      <c r="B149" s="2">
        <v>22.22222</v>
      </c>
      <c r="C149" s="2">
        <f t="shared" si="3"/>
        <v>711.11104</v>
      </c>
    </row>
    <row r="150" spans="1:6" x14ac:dyDescent="0.25">
      <c r="A150">
        <v>33</v>
      </c>
      <c r="B150" s="2">
        <v>22.22222</v>
      </c>
      <c r="C150" s="2">
        <f t="shared" si="3"/>
        <v>733.33326</v>
      </c>
    </row>
    <row r="151" spans="1:6" x14ac:dyDescent="0.25">
      <c r="A151">
        <v>33</v>
      </c>
      <c r="B151" s="2">
        <v>22.22222</v>
      </c>
      <c r="C151" s="2">
        <f t="shared" si="3"/>
        <v>733.33326</v>
      </c>
    </row>
    <row r="152" spans="1:6" x14ac:dyDescent="0.25">
      <c r="A152">
        <v>33</v>
      </c>
      <c r="B152" s="2">
        <v>22.22222</v>
      </c>
      <c r="C152" s="2">
        <f t="shared" si="3"/>
        <v>733.33326</v>
      </c>
    </row>
    <row r="153" spans="1:6" x14ac:dyDescent="0.25">
      <c r="A153">
        <v>33</v>
      </c>
      <c r="B153" s="2">
        <v>22.22222</v>
      </c>
      <c r="C153" s="2">
        <f t="shared" si="3"/>
        <v>733.33326</v>
      </c>
    </row>
    <row r="154" spans="1:6" x14ac:dyDescent="0.25">
      <c r="A154">
        <v>34</v>
      </c>
      <c r="B154" s="2">
        <v>22.22222</v>
      </c>
      <c r="C154" s="2">
        <f t="shared" si="3"/>
        <v>755.55547999999999</v>
      </c>
    </row>
    <row r="155" spans="1:6" x14ac:dyDescent="0.25">
      <c r="A155">
        <v>34</v>
      </c>
      <c r="B155" s="2">
        <v>22.22222</v>
      </c>
      <c r="C155" s="2">
        <f t="shared" si="3"/>
        <v>755.55547999999999</v>
      </c>
    </row>
    <row r="156" spans="1:6" x14ac:dyDescent="0.25">
      <c r="A156">
        <v>34</v>
      </c>
      <c r="B156" s="2">
        <v>22.22222</v>
      </c>
      <c r="C156" s="2">
        <f t="shared" si="3"/>
        <v>755.55547999999999</v>
      </c>
    </row>
    <row r="157" spans="1:6" x14ac:dyDescent="0.25">
      <c r="A157">
        <v>36</v>
      </c>
      <c r="B157" s="2">
        <v>22.22222</v>
      </c>
      <c r="C157" s="2">
        <f t="shared" si="3"/>
        <v>799.99991999999997</v>
      </c>
    </row>
    <row r="158" spans="1:6" x14ac:dyDescent="0.25">
      <c r="A158">
        <v>36</v>
      </c>
      <c r="B158" s="2">
        <v>22.22222</v>
      </c>
      <c r="C158" s="2">
        <f t="shared" si="3"/>
        <v>799.99991999999997</v>
      </c>
      <c r="E158">
        <v>700</v>
      </c>
      <c r="F158">
        <v>14</v>
      </c>
    </row>
    <row r="159" spans="1:6" x14ac:dyDescent="0.25">
      <c r="A159">
        <v>38</v>
      </c>
      <c r="B159" s="2">
        <v>22.22222</v>
      </c>
      <c r="C159" s="2">
        <f t="shared" si="3"/>
        <v>844.44435999999996</v>
      </c>
      <c r="E159" t="s">
        <v>193</v>
      </c>
    </row>
    <row r="160" spans="1:6" x14ac:dyDescent="0.25">
      <c r="A160">
        <v>38</v>
      </c>
      <c r="B160" s="2">
        <v>22.22222</v>
      </c>
      <c r="C160" s="2">
        <f t="shared" si="3"/>
        <v>844.44435999999996</v>
      </c>
      <c r="E160">
        <f>158-144</f>
        <v>14</v>
      </c>
    </row>
    <row r="161" spans="1:6" x14ac:dyDescent="0.25">
      <c r="A161">
        <v>40</v>
      </c>
      <c r="B161" s="2">
        <v>22.22222</v>
      </c>
      <c r="C161" s="2">
        <f t="shared" si="3"/>
        <v>888.88879999999995</v>
      </c>
    </row>
    <row r="162" spans="1:6" x14ac:dyDescent="0.25">
      <c r="A162">
        <v>41</v>
      </c>
      <c r="B162" s="2">
        <v>22.22222</v>
      </c>
      <c r="C162" s="2">
        <f t="shared" si="3"/>
        <v>911.11102000000005</v>
      </c>
    </row>
    <row r="163" spans="1:6" x14ac:dyDescent="0.25">
      <c r="A163">
        <v>41</v>
      </c>
      <c r="B163" s="2">
        <v>22.22222</v>
      </c>
      <c r="C163" s="2">
        <f t="shared" si="3"/>
        <v>911.11102000000005</v>
      </c>
    </row>
    <row r="164" spans="1:6" x14ac:dyDescent="0.25">
      <c r="A164">
        <v>43</v>
      </c>
      <c r="B164" s="2">
        <v>22.22222</v>
      </c>
      <c r="C164" s="2">
        <f t="shared" si="3"/>
        <v>955.55546000000004</v>
      </c>
    </row>
    <row r="165" spans="1:6" x14ac:dyDescent="0.25">
      <c r="A165">
        <v>43</v>
      </c>
      <c r="B165" s="2">
        <v>22.22222</v>
      </c>
      <c r="C165" s="2">
        <f t="shared" si="3"/>
        <v>955.55546000000004</v>
      </c>
    </row>
    <row r="166" spans="1:6" x14ac:dyDescent="0.25">
      <c r="A166">
        <v>44</v>
      </c>
      <c r="B166" s="2">
        <v>22.22222</v>
      </c>
      <c r="C166" s="2">
        <f t="shared" si="3"/>
        <v>977.77768000000003</v>
      </c>
    </row>
    <row r="167" spans="1:6" x14ac:dyDescent="0.25">
      <c r="A167">
        <v>45</v>
      </c>
      <c r="B167" s="2">
        <v>22.22222</v>
      </c>
      <c r="C167" s="2">
        <f t="shared" si="3"/>
        <v>999.99990000000003</v>
      </c>
      <c r="E167">
        <v>800</v>
      </c>
      <c r="F167">
        <v>3</v>
      </c>
    </row>
    <row r="168" spans="1:6" x14ac:dyDescent="0.25">
      <c r="A168">
        <v>45</v>
      </c>
      <c r="B168" s="2">
        <v>22.22222</v>
      </c>
      <c r="C168" s="2">
        <f t="shared" si="3"/>
        <v>999.99990000000003</v>
      </c>
      <c r="E168">
        <v>900</v>
      </c>
      <c r="F168">
        <v>7</v>
      </c>
    </row>
    <row r="169" spans="1:6" x14ac:dyDescent="0.25">
      <c r="A169">
        <v>48</v>
      </c>
      <c r="B169" s="2">
        <v>22.22222</v>
      </c>
      <c r="C169" s="2">
        <f t="shared" si="3"/>
        <v>1066.6665600000001</v>
      </c>
      <c r="E169" t="s">
        <v>194</v>
      </c>
    </row>
    <row r="170" spans="1:6" x14ac:dyDescent="0.25">
      <c r="A170">
        <v>48</v>
      </c>
      <c r="B170" s="2">
        <v>22.22222</v>
      </c>
      <c r="C170" s="2">
        <f t="shared" si="3"/>
        <v>1066.6665600000001</v>
      </c>
      <c r="E170">
        <f>168-161</f>
        <v>7</v>
      </c>
    </row>
    <row r="171" spans="1:6" x14ac:dyDescent="0.25">
      <c r="A171">
        <v>49</v>
      </c>
      <c r="B171" s="2">
        <v>22.22222</v>
      </c>
      <c r="C171" s="2">
        <f t="shared" si="3"/>
        <v>1088.88878</v>
      </c>
    </row>
    <row r="172" spans="1:6" x14ac:dyDescent="0.25">
      <c r="A172">
        <v>49</v>
      </c>
      <c r="B172" s="2">
        <v>22.22222</v>
      </c>
      <c r="C172" s="2">
        <f t="shared" si="3"/>
        <v>1088.88878</v>
      </c>
      <c r="E172">
        <v>1000</v>
      </c>
      <c r="F172">
        <v>4</v>
      </c>
    </row>
    <row r="173" spans="1:6" x14ac:dyDescent="0.25">
      <c r="A173">
        <v>51</v>
      </c>
      <c r="B173" s="2">
        <v>22.22222</v>
      </c>
      <c r="C173" s="2">
        <f t="shared" si="3"/>
        <v>1133.33322</v>
      </c>
    </row>
    <row r="174" spans="1:6" x14ac:dyDescent="0.25">
      <c r="A174">
        <v>52</v>
      </c>
      <c r="B174" s="2">
        <v>22.22222</v>
      </c>
      <c r="C174" s="2">
        <f t="shared" ref="C174:C204" si="4">A174*B174</f>
        <v>1155.5554400000001</v>
      </c>
    </row>
    <row r="175" spans="1:6" x14ac:dyDescent="0.25">
      <c r="A175">
        <v>52</v>
      </c>
      <c r="B175" s="2">
        <v>22.22222</v>
      </c>
      <c r="C175" s="2">
        <f t="shared" si="4"/>
        <v>1155.5554400000001</v>
      </c>
    </row>
    <row r="176" spans="1:6" x14ac:dyDescent="0.25">
      <c r="A176">
        <v>53</v>
      </c>
      <c r="B176" s="2">
        <v>22.22222</v>
      </c>
      <c r="C176" s="2">
        <f t="shared" si="4"/>
        <v>1177.77766</v>
      </c>
    </row>
    <row r="177" spans="1:6" x14ac:dyDescent="0.25">
      <c r="A177">
        <v>54</v>
      </c>
      <c r="B177" s="2">
        <v>22.22222</v>
      </c>
      <c r="C177" s="2">
        <f t="shared" si="4"/>
        <v>1199.9998800000001</v>
      </c>
    </row>
    <row r="178" spans="1:6" x14ac:dyDescent="0.25">
      <c r="A178">
        <v>54</v>
      </c>
      <c r="B178" s="2">
        <v>22.22222</v>
      </c>
      <c r="C178" s="2">
        <f t="shared" si="4"/>
        <v>1199.9998800000001</v>
      </c>
      <c r="E178">
        <v>1100</v>
      </c>
      <c r="F178">
        <v>6</v>
      </c>
    </row>
    <row r="179" spans="1:6" x14ac:dyDescent="0.25">
      <c r="A179">
        <v>55</v>
      </c>
      <c r="B179" s="2">
        <v>22.22222</v>
      </c>
      <c r="C179" s="2">
        <f t="shared" si="4"/>
        <v>1222.2221</v>
      </c>
    </row>
    <row r="180" spans="1:6" x14ac:dyDescent="0.25">
      <c r="A180">
        <v>55</v>
      </c>
      <c r="B180" s="2">
        <v>22.22222</v>
      </c>
      <c r="C180" s="2">
        <f t="shared" si="4"/>
        <v>1222.2221</v>
      </c>
    </row>
    <row r="181" spans="1:6" x14ac:dyDescent="0.25">
      <c r="A181">
        <v>56</v>
      </c>
      <c r="B181" s="2">
        <v>22.22222</v>
      </c>
      <c r="C181" s="2">
        <f t="shared" si="4"/>
        <v>1244.4443200000001</v>
      </c>
    </row>
    <row r="182" spans="1:6" x14ac:dyDescent="0.25">
      <c r="A182">
        <v>57</v>
      </c>
      <c r="B182" s="2">
        <v>22.22222</v>
      </c>
      <c r="C182" s="2">
        <f t="shared" si="4"/>
        <v>1266.6665399999999</v>
      </c>
    </row>
    <row r="183" spans="1:6" x14ac:dyDescent="0.25">
      <c r="A183">
        <v>58</v>
      </c>
      <c r="B183" s="2">
        <v>22.22222</v>
      </c>
      <c r="C183" s="2">
        <f t="shared" si="4"/>
        <v>1288.88876</v>
      </c>
      <c r="E183">
        <v>1200</v>
      </c>
      <c r="F183">
        <v>5</v>
      </c>
    </row>
    <row r="184" spans="1:6" x14ac:dyDescent="0.25">
      <c r="A184">
        <v>59</v>
      </c>
      <c r="B184" s="2">
        <v>22.22222</v>
      </c>
      <c r="C184" s="2">
        <f t="shared" si="4"/>
        <v>1311.1109799999999</v>
      </c>
    </row>
    <row r="185" spans="1:6" x14ac:dyDescent="0.25">
      <c r="A185">
        <v>59</v>
      </c>
      <c r="B185" s="2">
        <v>22.22222</v>
      </c>
      <c r="C185" s="2">
        <f t="shared" si="4"/>
        <v>1311.1109799999999</v>
      </c>
    </row>
    <row r="186" spans="1:6" x14ac:dyDescent="0.25">
      <c r="A186">
        <v>60</v>
      </c>
      <c r="B186" s="2">
        <v>22.22222</v>
      </c>
      <c r="C186" s="2">
        <f t="shared" si="4"/>
        <v>1333.3332</v>
      </c>
    </row>
    <row r="187" spans="1:6" x14ac:dyDescent="0.25">
      <c r="A187">
        <v>60</v>
      </c>
      <c r="B187" s="2">
        <v>22.22222</v>
      </c>
      <c r="C187" s="2">
        <f t="shared" si="4"/>
        <v>1333.3332</v>
      </c>
    </row>
    <row r="188" spans="1:6" x14ac:dyDescent="0.25">
      <c r="A188">
        <v>61</v>
      </c>
      <c r="B188" s="2">
        <v>22.22222</v>
      </c>
      <c r="C188" s="2">
        <f t="shared" si="4"/>
        <v>1355.5554199999999</v>
      </c>
    </row>
    <row r="189" spans="1:6" x14ac:dyDescent="0.25">
      <c r="A189">
        <v>61</v>
      </c>
      <c r="B189" s="2">
        <v>22.22222</v>
      </c>
      <c r="C189" s="2">
        <f t="shared" si="4"/>
        <v>1355.5554199999999</v>
      </c>
    </row>
    <row r="190" spans="1:6" x14ac:dyDescent="0.25">
      <c r="A190">
        <v>62</v>
      </c>
      <c r="B190" s="2">
        <v>22.22222</v>
      </c>
      <c r="C190" s="2">
        <f t="shared" si="4"/>
        <v>1377.77764</v>
      </c>
    </row>
    <row r="191" spans="1:6" x14ac:dyDescent="0.25">
      <c r="A191">
        <v>63</v>
      </c>
      <c r="B191" s="2">
        <v>22.22222</v>
      </c>
      <c r="C191" s="2">
        <f t="shared" si="4"/>
        <v>1399.9998599999999</v>
      </c>
      <c r="E191">
        <v>1300</v>
      </c>
      <c r="F191">
        <v>8</v>
      </c>
    </row>
    <row r="192" spans="1:6" x14ac:dyDescent="0.25">
      <c r="A192">
        <v>65</v>
      </c>
      <c r="B192" s="2">
        <v>22.22222</v>
      </c>
      <c r="C192" s="2">
        <f t="shared" si="4"/>
        <v>1444.4443000000001</v>
      </c>
      <c r="E192">
        <v>1400</v>
      </c>
      <c r="F192">
        <v>2</v>
      </c>
    </row>
    <row r="193" spans="1:6" x14ac:dyDescent="0.25">
      <c r="A193">
        <v>66</v>
      </c>
      <c r="B193" s="2">
        <v>22.22222</v>
      </c>
      <c r="C193" s="2">
        <f t="shared" si="4"/>
        <v>1466.66652</v>
      </c>
      <c r="E193">
        <v>1500</v>
      </c>
      <c r="F193">
        <v>5</v>
      </c>
    </row>
    <row r="194" spans="1:6" x14ac:dyDescent="0.25">
      <c r="A194">
        <v>68</v>
      </c>
      <c r="B194" s="2">
        <v>22.22222</v>
      </c>
      <c r="C194" s="2">
        <f t="shared" si="4"/>
        <v>1511.11096</v>
      </c>
      <c r="E194">
        <v>1600</v>
      </c>
      <c r="F194">
        <v>3</v>
      </c>
    </row>
    <row r="195" spans="1:6" x14ac:dyDescent="0.25">
      <c r="A195">
        <v>68</v>
      </c>
      <c r="B195" s="2">
        <v>22.22222</v>
      </c>
      <c r="C195" s="2">
        <f t="shared" si="4"/>
        <v>1511.11096</v>
      </c>
      <c r="E195">
        <v>1700</v>
      </c>
      <c r="F195">
        <v>2</v>
      </c>
    </row>
    <row r="196" spans="1:6" x14ac:dyDescent="0.25">
      <c r="A196">
        <v>70</v>
      </c>
      <c r="B196" s="2">
        <v>22.22222</v>
      </c>
      <c r="C196" s="2">
        <f t="shared" si="4"/>
        <v>1555.5554</v>
      </c>
      <c r="E196">
        <v>1800</v>
      </c>
      <c r="F196">
        <v>0</v>
      </c>
    </row>
    <row r="197" spans="1:6" x14ac:dyDescent="0.25">
      <c r="A197">
        <v>71</v>
      </c>
      <c r="B197" s="2">
        <v>22.22222</v>
      </c>
      <c r="C197" s="2">
        <f t="shared" si="4"/>
        <v>1577.7776200000001</v>
      </c>
      <c r="E197">
        <v>1900</v>
      </c>
      <c r="F197">
        <v>1</v>
      </c>
    </row>
    <row r="198" spans="1:6" x14ac:dyDescent="0.25">
      <c r="A198">
        <v>71</v>
      </c>
      <c r="B198" s="2">
        <v>22.22222</v>
      </c>
      <c r="C198" s="2">
        <f t="shared" si="4"/>
        <v>1577.7776200000001</v>
      </c>
    </row>
    <row r="199" spans="1:6" x14ac:dyDescent="0.25">
      <c r="A199">
        <v>73</v>
      </c>
      <c r="B199" s="2">
        <v>22.22222</v>
      </c>
      <c r="C199" s="2">
        <f t="shared" si="4"/>
        <v>1622.2220600000001</v>
      </c>
    </row>
    <row r="200" spans="1:6" x14ac:dyDescent="0.25">
      <c r="A200">
        <v>75</v>
      </c>
      <c r="B200" s="2">
        <v>22.22222</v>
      </c>
      <c r="C200" s="2">
        <f t="shared" si="4"/>
        <v>1666.6665</v>
      </c>
    </row>
    <row r="201" spans="1:6" x14ac:dyDescent="0.25">
      <c r="A201">
        <v>76</v>
      </c>
      <c r="B201" s="2">
        <v>22.22222</v>
      </c>
      <c r="C201" s="2">
        <f t="shared" si="4"/>
        <v>1688.8887199999999</v>
      </c>
    </row>
    <row r="202" spans="1:6" x14ac:dyDescent="0.25">
      <c r="A202">
        <v>79</v>
      </c>
      <c r="B202" s="2">
        <v>22.22222</v>
      </c>
      <c r="C202" s="2">
        <f t="shared" si="4"/>
        <v>1755.55538</v>
      </c>
    </row>
    <row r="203" spans="1:6" x14ac:dyDescent="0.25">
      <c r="A203">
        <v>80</v>
      </c>
      <c r="B203" s="2">
        <v>22.22222</v>
      </c>
      <c r="C203" s="2">
        <f t="shared" si="4"/>
        <v>1777.7775999999999</v>
      </c>
    </row>
    <row r="204" spans="1:6" x14ac:dyDescent="0.25">
      <c r="A204">
        <v>90</v>
      </c>
      <c r="B204" s="2">
        <v>22.22222</v>
      </c>
      <c r="C204" s="2">
        <f t="shared" si="4"/>
        <v>1999.9998000000001</v>
      </c>
    </row>
    <row r="207" spans="1:6" x14ac:dyDescent="0.25">
      <c r="A207" t="s">
        <v>30</v>
      </c>
      <c r="B207" t="s">
        <v>7</v>
      </c>
    </row>
    <row r="209" spans="1:2" x14ac:dyDescent="0.25">
      <c r="A209">
        <v>300</v>
      </c>
      <c r="B209">
        <v>3</v>
      </c>
    </row>
    <row r="210" spans="1:2" x14ac:dyDescent="0.25">
      <c r="A210">
        <v>400</v>
      </c>
      <c r="B210">
        <v>3</v>
      </c>
    </row>
    <row r="211" spans="1:2" x14ac:dyDescent="0.25">
      <c r="A211">
        <v>500</v>
      </c>
      <c r="B211">
        <v>12</v>
      </c>
    </row>
    <row r="212" spans="1:2" x14ac:dyDescent="0.25">
      <c r="A212">
        <v>600</v>
      </c>
      <c r="B212">
        <v>17</v>
      </c>
    </row>
    <row r="213" spans="1:2" x14ac:dyDescent="0.25">
      <c r="A213">
        <v>700</v>
      </c>
      <c r="B213">
        <v>14</v>
      </c>
    </row>
    <row r="214" spans="1:2" x14ac:dyDescent="0.25">
      <c r="A214">
        <v>800</v>
      </c>
      <c r="B214">
        <v>3</v>
      </c>
    </row>
    <row r="215" spans="1:2" x14ac:dyDescent="0.25">
      <c r="A215">
        <v>900</v>
      </c>
      <c r="B215">
        <v>7</v>
      </c>
    </row>
    <row r="216" spans="1:2" x14ac:dyDescent="0.25">
      <c r="A216">
        <v>1000</v>
      </c>
      <c r="B216">
        <v>4</v>
      </c>
    </row>
    <row r="217" spans="1:2" x14ac:dyDescent="0.25">
      <c r="A217">
        <v>1100</v>
      </c>
      <c r="B217">
        <v>6</v>
      </c>
    </row>
    <row r="218" spans="1:2" x14ac:dyDescent="0.25">
      <c r="A218">
        <v>1200</v>
      </c>
      <c r="B218">
        <v>5</v>
      </c>
    </row>
    <row r="219" spans="1:2" x14ac:dyDescent="0.25">
      <c r="A219">
        <v>1300</v>
      </c>
      <c r="B219">
        <v>8</v>
      </c>
    </row>
    <row r="220" spans="1:2" x14ac:dyDescent="0.25">
      <c r="A220">
        <v>1400</v>
      </c>
      <c r="B220">
        <v>2</v>
      </c>
    </row>
    <row r="221" spans="1:2" x14ac:dyDescent="0.25">
      <c r="A221">
        <v>1500</v>
      </c>
      <c r="B221">
        <v>5</v>
      </c>
    </row>
    <row r="222" spans="1:2" x14ac:dyDescent="0.25">
      <c r="A222">
        <v>1600</v>
      </c>
      <c r="B222">
        <v>3</v>
      </c>
    </row>
    <row r="223" spans="1:2" x14ac:dyDescent="0.25">
      <c r="A223">
        <v>1700</v>
      </c>
      <c r="B223">
        <v>2</v>
      </c>
    </row>
    <row r="224" spans="1:2" x14ac:dyDescent="0.25">
      <c r="A224">
        <v>1800</v>
      </c>
      <c r="B224">
        <v>0</v>
      </c>
    </row>
    <row r="225" spans="1:2" x14ac:dyDescent="0.25">
      <c r="A225">
        <v>1900</v>
      </c>
      <c r="B225">
        <v>1</v>
      </c>
    </row>
  </sheetData>
  <sortState xmlns:xlrd2="http://schemas.microsoft.com/office/spreadsheetml/2017/richdata2" ref="A110:C204">
    <sortCondition ref="A110:A204"/>
  </sortState>
  <pageMargins left="0.7" right="0.7" top="0.78740157499999996" bottom="0.78740157499999996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E81D1-8C2D-42A0-8784-D5732A82A8A4}">
  <dimension ref="A1:F219"/>
  <sheetViews>
    <sheetView topLeftCell="A88" workbookViewId="0">
      <selection activeCell="A103" sqref="A103:B106"/>
    </sheetView>
  </sheetViews>
  <sheetFormatPr baseColWidth="10" defaultRowHeight="15" x14ac:dyDescent="0.25"/>
  <sheetData>
    <row r="1" spans="1:5" x14ac:dyDescent="0.25">
      <c r="A1" t="s">
        <v>0</v>
      </c>
      <c r="C1" t="s">
        <v>1</v>
      </c>
      <c r="D1" t="s">
        <v>1</v>
      </c>
      <c r="E1" t="s">
        <v>166</v>
      </c>
    </row>
    <row r="2" spans="1:5" x14ac:dyDescent="0.25">
      <c r="A2" s="1">
        <v>46046</v>
      </c>
      <c r="B2" t="s">
        <v>3</v>
      </c>
      <c r="E2" t="s">
        <v>167</v>
      </c>
    </row>
    <row r="3" spans="1:5" x14ac:dyDescent="0.25">
      <c r="A3" t="s">
        <v>6</v>
      </c>
      <c r="D3" t="s">
        <v>168</v>
      </c>
    </row>
    <row r="5" spans="1:5" x14ac:dyDescent="0.25">
      <c r="A5">
        <v>27</v>
      </c>
      <c r="B5" s="2">
        <v>22.22222</v>
      </c>
      <c r="C5" s="2">
        <f t="shared" ref="C5:C68" si="0">A5*B5</f>
        <v>599.99994000000004</v>
      </c>
    </row>
    <row r="6" spans="1:5" x14ac:dyDescent="0.25">
      <c r="A6">
        <v>18</v>
      </c>
      <c r="B6" s="2">
        <v>22.22222</v>
      </c>
      <c r="C6" s="2">
        <f t="shared" si="0"/>
        <v>399.99995999999999</v>
      </c>
    </row>
    <row r="7" spans="1:5" x14ac:dyDescent="0.25">
      <c r="A7">
        <v>29</v>
      </c>
      <c r="B7" s="2">
        <v>22.22222</v>
      </c>
      <c r="C7" s="2">
        <f t="shared" si="0"/>
        <v>644.44438000000002</v>
      </c>
    </row>
    <row r="8" spans="1:5" x14ac:dyDescent="0.25">
      <c r="A8">
        <v>21</v>
      </c>
      <c r="B8" s="2">
        <v>22.22222</v>
      </c>
      <c r="C8" s="2">
        <f t="shared" si="0"/>
        <v>466.66662000000002</v>
      </c>
    </row>
    <row r="9" spans="1:5" x14ac:dyDescent="0.25">
      <c r="A9">
        <v>22</v>
      </c>
      <c r="B9" s="2">
        <v>22.22222</v>
      </c>
      <c r="C9" s="2">
        <f t="shared" si="0"/>
        <v>488.88884000000002</v>
      </c>
    </row>
    <row r="10" spans="1:5" x14ac:dyDescent="0.25">
      <c r="A10">
        <v>26</v>
      </c>
      <c r="B10" s="2">
        <v>22.22222</v>
      </c>
      <c r="C10" s="2">
        <f t="shared" si="0"/>
        <v>577.77772000000004</v>
      </c>
    </row>
    <row r="11" spans="1:5" x14ac:dyDescent="0.25">
      <c r="A11">
        <v>24</v>
      </c>
      <c r="B11" s="2">
        <v>22.22222</v>
      </c>
      <c r="C11" s="2">
        <f t="shared" si="0"/>
        <v>533.33328000000006</v>
      </c>
    </row>
    <row r="12" spans="1:5" x14ac:dyDescent="0.25">
      <c r="A12">
        <v>19</v>
      </c>
      <c r="B12" s="2">
        <v>22.22222</v>
      </c>
      <c r="C12" s="2">
        <f t="shared" si="0"/>
        <v>422.22217999999998</v>
      </c>
    </row>
    <row r="13" spans="1:5" x14ac:dyDescent="0.25">
      <c r="A13">
        <v>19</v>
      </c>
      <c r="B13" s="2">
        <v>22.22222</v>
      </c>
      <c r="C13" s="2">
        <f t="shared" si="0"/>
        <v>422.22217999999998</v>
      </c>
    </row>
    <row r="14" spans="1:5" x14ac:dyDescent="0.25">
      <c r="A14">
        <v>39</v>
      </c>
      <c r="B14" s="2">
        <v>22.22222</v>
      </c>
      <c r="C14" s="2">
        <f t="shared" si="0"/>
        <v>866.66657999999995</v>
      </c>
    </row>
    <row r="15" spans="1:5" x14ac:dyDescent="0.25">
      <c r="A15">
        <v>53</v>
      </c>
      <c r="B15" s="2">
        <v>22.22222</v>
      </c>
      <c r="C15" s="2">
        <f t="shared" si="0"/>
        <v>1177.77766</v>
      </c>
    </row>
    <row r="16" spans="1:5" x14ac:dyDescent="0.25">
      <c r="A16">
        <v>25</v>
      </c>
      <c r="B16" s="2">
        <v>22.22222</v>
      </c>
      <c r="C16" s="2">
        <f t="shared" si="0"/>
        <v>555.55550000000005</v>
      </c>
    </row>
    <row r="17" spans="1:3" x14ac:dyDescent="0.25">
      <c r="A17">
        <v>25</v>
      </c>
      <c r="B17" s="2">
        <v>22.22222</v>
      </c>
      <c r="C17" s="2">
        <f t="shared" si="0"/>
        <v>555.55550000000005</v>
      </c>
    </row>
    <row r="18" spans="1:3" x14ac:dyDescent="0.25">
      <c r="A18">
        <v>31</v>
      </c>
      <c r="B18" s="2">
        <v>22.22222</v>
      </c>
      <c r="C18" s="2">
        <f t="shared" si="0"/>
        <v>688.88882000000001</v>
      </c>
    </row>
    <row r="19" spans="1:3" x14ac:dyDescent="0.25">
      <c r="A19">
        <v>25</v>
      </c>
      <c r="B19" s="2">
        <v>22.22222</v>
      </c>
      <c r="C19" s="2">
        <f t="shared" si="0"/>
        <v>555.55550000000005</v>
      </c>
    </row>
    <row r="20" spans="1:3" x14ac:dyDescent="0.25">
      <c r="A20">
        <v>23</v>
      </c>
      <c r="B20" s="2">
        <v>22.22222</v>
      </c>
      <c r="C20" s="2">
        <f t="shared" si="0"/>
        <v>511.11106000000001</v>
      </c>
    </row>
    <row r="21" spans="1:3" x14ac:dyDescent="0.25">
      <c r="A21">
        <v>32</v>
      </c>
      <c r="B21" s="2">
        <v>22.22222</v>
      </c>
      <c r="C21" s="2">
        <f t="shared" si="0"/>
        <v>711.11104</v>
      </c>
    </row>
    <row r="22" spans="1:3" x14ac:dyDescent="0.25">
      <c r="A22">
        <v>35</v>
      </c>
      <c r="B22" s="2">
        <v>22.22222</v>
      </c>
      <c r="C22" s="2">
        <f t="shared" si="0"/>
        <v>777.77769999999998</v>
      </c>
    </row>
    <row r="23" spans="1:3" x14ac:dyDescent="0.25">
      <c r="A23">
        <v>21</v>
      </c>
      <c r="B23" s="2">
        <v>22.22222</v>
      </c>
      <c r="C23" s="2">
        <f t="shared" si="0"/>
        <v>466.66662000000002</v>
      </c>
    </row>
    <row r="24" spans="1:3" x14ac:dyDescent="0.25">
      <c r="A24">
        <v>38</v>
      </c>
      <c r="B24" s="2">
        <v>22.22222</v>
      </c>
      <c r="C24" s="2">
        <f t="shared" si="0"/>
        <v>844.44435999999996</v>
      </c>
    </row>
    <row r="25" spans="1:3" x14ac:dyDescent="0.25">
      <c r="A25">
        <v>43</v>
      </c>
      <c r="B25" s="2">
        <v>22.22222</v>
      </c>
      <c r="C25" s="2">
        <f t="shared" si="0"/>
        <v>955.55546000000004</v>
      </c>
    </row>
    <row r="26" spans="1:3" x14ac:dyDescent="0.25">
      <c r="A26">
        <v>20</v>
      </c>
      <c r="B26" s="2">
        <v>22.22222</v>
      </c>
      <c r="C26" s="2">
        <f t="shared" si="0"/>
        <v>444.44439999999997</v>
      </c>
    </row>
    <row r="27" spans="1:3" x14ac:dyDescent="0.25">
      <c r="A27">
        <v>30</v>
      </c>
      <c r="B27" s="2">
        <v>22.22222</v>
      </c>
      <c r="C27" s="2">
        <f t="shared" si="0"/>
        <v>666.66660000000002</v>
      </c>
    </row>
    <row r="28" spans="1:3" x14ac:dyDescent="0.25">
      <c r="A28">
        <v>25</v>
      </c>
      <c r="B28" s="2">
        <v>22.22222</v>
      </c>
      <c r="C28" s="2">
        <f t="shared" si="0"/>
        <v>555.55550000000005</v>
      </c>
    </row>
    <row r="29" spans="1:3" x14ac:dyDescent="0.25">
      <c r="A29">
        <v>31</v>
      </c>
      <c r="B29" s="2">
        <v>22.22222</v>
      </c>
      <c r="C29" s="2">
        <f t="shared" si="0"/>
        <v>688.88882000000001</v>
      </c>
    </row>
    <row r="30" spans="1:3" x14ac:dyDescent="0.25">
      <c r="A30">
        <v>28</v>
      </c>
      <c r="B30" s="2">
        <v>22.22222</v>
      </c>
      <c r="C30" s="2">
        <f t="shared" si="0"/>
        <v>622.22216000000003</v>
      </c>
    </row>
    <row r="31" spans="1:3" x14ac:dyDescent="0.25">
      <c r="A31">
        <v>50</v>
      </c>
      <c r="B31" s="2">
        <v>22.22222</v>
      </c>
      <c r="C31" s="2">
        <f t="shared" si="0"/>
        <v>1111.1110000000001</v>
      </c>
    </row>
    <row r="32" spans="1:3" x14ac:dyDescent="0.25">
      <c r="A32">
        <v>21</v>
      </c>
      <c r="B32" s="2">
        <v>22.22222</v>
      </c>
      <c r="C32" s="2">
        <f t="shared" si="0"/>
        <v>466.66662000000002</v>
      </c>
    </row>
    <row r="33" spans="1:3" x14ac:dyDescent="0.25">
      <c r="A33">
        <v>31</v>
      </c>
      <c r="B33" s="2">
        <v>22.22222</v>
      </c>
      <c r="C33" s="2">
        <f t="shared" si="0"/>
        <v>688.88882000000001</v>
      </c>
    </row>
    <row r="34" spans="1:3" x14ac:dyDescent="0.25">
      <c r="A34">
        <v>33</v>
      </c>
      <c r="B34" s="2">
        <v>22.22222</v>
      </c>
      <c r="C34" s="2">
        <f t="shared" si="0"/>
        <v>733.33326</v>
      </c>
    </row>
    <row r="35" spans="1:3" x14ac:dyDescent="0.25">
      <c r="A35">
        <v>20</v>
      </c>
      <c r="B35" s="2">
        <v>22.22222</v>
      </c>
      <c r="C35" s="2">
        <f t="shared" si="0"/>
        <v>444.44439999999997</v>
      </c>
    </row>
    <row r="36" spans="1:3" x14ac:dyDescent="0.25">
      <c r="A36">
        <v>53</v>
      </c>
      <c r="B36" s="2">
        <v>22.22222</v>
      </c>
      <c r="C36" s="2">
        <f t="shared" si="0"/>
        <v>1177.77766</v>
      </c>
    </row>
    <row r="37" spans="1:3" x14ac:dyDescent="0.25">
      <c r="A37">
        <v>24</v>
      </c>
      <c r="B37" s="2">
        <v>22.22222</v>
      </c>
      <c r="C37" s="2">
        <f t="shared" si="0"/>
        <v>533.33328000000006</v>
      </c>
    </row>
    <row r="38" spans="1:3" x14ac:dyDescent="0.25">
      <c r="A38">
        <v>26</v>
      </c>
      <c r="B38" s="2">
        <v>22.22222</v>
      </c>
      <c r="C38" s="2">
        <f t="shared" si="0"/>
        <v>577.77772000000004</v>
      </c>
    </row>
    <row r="39" spans="1:3" x14ac:dyDescent="0.25">
      <c r="A39">
        <v>45</v>
      </c>
      <c r="B39" s="2">
        <v>22.22222</v>
      </c>
      <c r="C39" s="2">
        <f t="shared" si="0"/>
        <v>999.99990000000003</v>
      </c>
    </row>
    <row r="40" spans="1:3" x14ac:dyDescent="0.25">
      <c r="A40">
        <v>55</v>
      </c>
      <c r="B40" s="2">
        <v>22.22222</v>
      </c>
      <c r="C40" s="2">
        <f t="shared" si="0"/>
        <v>1222.2221</v>
      </c>
    </row>
    <row r="41" spans="1:3" x14ac:dyDescent="0.25">
      <c r="A41">
        <v>20</v>
      </c>
      <c r="B41" s="2">
        <v>22.22222</v>
      </c>
      <c r="C41" s="2">
        <f t="shared" si="0"/>
        <v>444.44439999999997</v>
      </c>
    </row>
    <row r="42" spans="1:3" x14ac:dyDescent="0.25">
      <c r="A42">
        <v>29</v>
      </c>
      <c r="B42" s="2">
        <v>22.22222</v>
      </c>
      <c r="C42" s="2">
        <f t="shared" si="0"/>
        <v>644.44438000000002</v>
      </c>
    </row>
    <row r="43" spans="1:3" x14ac:dyDescent="0.25">
      <c r="A43">
        <v>33</v>
      </c>
      <c r="B43" s="2">
        <v>22.22222</v>
      </c>
      <c r="C43" s="2">
        <f t="shared" si="0"/>
        <v>733.33326</v>
      </c>
    </row>
    <row r="44" spans="1:3" x14ac:dyDescent="0.25">
      <c r="A44">
        <v>51</v>
      </c>
      <c r="B44" s="2">
        <v>22.22222</v>
      </c>
      <c r="C44" s="2">
        <f t="shared" si="0"/>
        <v>1133.33322</v>
      </c>
    </row>
    <row r="45" spans="1:3" x14ac:dyDescent="0.25">
      <c r="A45">
        <v>30</v>
      </c>
      <c r="B45" s="2">
        <v>22.22222</v>
      </c>
      <c r="C45" s="2">
        <f t="shared" si="0"/>
        <v>666.66660000000002</v>
      </c>
    </row>
    <row r="46" spans="1:3" x14ac:dyDescent="0.25">
      <c r="A46">
        <v>46</v>
      </c>
      <c r="B46" s="2">
        <v>22.22222</v>
      </c>
      <c r="C46" s="2">
        <f t="shared" si="0"/>
        <v>1022.22212</v>
      </c>
    </row>
    <row r="47" spans="1:3" x14ac:dyDescent="0.25">
      <c r="A47">
        <v>22</v>
      </c>
      <c r="B47" s="2">
        <v>22.22222</v>
      </c>
      <c r="C47" s="2">
        <f t="shared" si="0"/>
        <v>488.88884000000002</v>
      </c>
    </row>
    <row r="48" spans="1:3" x14ac:dyDescent="0.25">
      <c r="A48">
        <v>26</v>
      </c>
      <c r="B48" s="2">
        <v>22.22222</v>
      </c>
      <c r="C48" s="2">
        <f t="shared" si="0"/>
        <v>577.77772000000004</v>
      </c>
    </row>
    <row r="49" spans="1:3" x14ac:dyDescent="0.25">
      <c r="A49">
        <v>46</v>
      </c>
      <c r="B49" s="2">
        <v>22.22222</v>
      </c>
      <c r="C49" s="2">
        <f t="shared" si="0"/>
        <v>1022.22212</v>
      </c>
    </row>
    <row r="50" spans="1:3" x14ac:dyDescent="0.25">
      <c r="A50">
        <v>30</v>
      </c>
      <c r="B50" s="2">
        <v>22.22222</v>
      </c>
      <c r="C50" s="2">
        <f t="shared" si="0"/>
        <v>666.66660000000002</v>
      </c>
    </row>
    <row r="51" spans="1:3" x14ac:dyDescent="0.25">
      <c r="A51">
        <v>30</v>
      </c>
      <c r="B51" s="2">
        <v>22.22222</v>
      </c>
      <c r="C51" s="2">
        <f t="shared" si="0"/>
        <v>666.66660000000002</v>
      </c>
    </row>
    <row r="52" spans="1:3" x14ac:dyDescent="0.25">
      <c r="A52">
        <v>20</v>
      </c>
      <c r="B52" s="2">
        <v>22.22222</v>
      </c>
      <c r="C52" s="2">
        <f t="shared" si="0"/>
        <v>444.44439999999997</v>
      </c>
    </row>
    <row r="53" spans="1:3" x14ac:dyDescent="0.25">
      <c r="A53">
        <v>18</v>
      </c>
      <c r="B53" s="2">
        <v>22.22222</v>
      </c>
      <c r="C53" s="2">
        <f t="shared" si="0"/>
        <v>399.99995999999999</v>
      </c>
    </row>
    <row r="54" spans="1:3" x14ac:dyDescent="0.25">
      <c r="A54">
        <v>30</v>
      </c>
      <c r="B54" s="2">
        <v>22.22222</v>
      </c>
      <c r="C54" s="2">
        <f t="shared" si="0"/>
        <v>666.66660000000002</v>
      </c>
    </row>
    <row r="55" spans="1:3" x14ac:dyDescent="0.25">
      <c r="A55">
        <v>27</v>
      </c>
      <c r="B55" s="2">
        <v>22.22222</v>
      </c>
      <c r="C55" s="2">
        <f t="shared" si="0"/>
        <v>599.99994000000004</v>
      </c>
    </row>
    <row r="56" spans="1:3" x14ac:dyDescent="0.25">
      <c r="A56">
        <v>27</v>
      </c>
      <c r="B56" s="2">
        <v>22.22222</v>
      </c>
      <c r="C56" s="2">
        <f t="shared" si="0"/>
        <v>599.99994000000004</v>
      </c>
    </row>
    <row r="57" spans="1:3" x14ac:dyDescent="0.25">
      <c r="A57">
        <v>28</v>
      </c>
      <c r="B57" s="2">
        <v>22.22222</v>
      </c>
      <c r="C57" s="2">
        <f t="shared" si="0"/>
        <v>622.22216000000003</v>
      </c>
    </row>
    <row r="58" spans="1:3" x14ac:dyDescent="0.25">
      <c r="A58">
        <v>50</v>
      </c>
      <c r="B58" s="2">
        <v>22.22222</v>
      </c>
      <c r="C58" s="2">
        <f t="shared" si="0"/>
        <v>1111.1110000000001</v>
      </c>
    </row>
    <row r="59" spans="1:3" x14ac:dyDescent="0.25">
      <c r="A59">
        <v>20</v>
      </c>
      <c r="B59" s="2">
        <v>22.22222</v>
      </c>
      <c r="C59" s="2">
        <f t="shared" si="0"/>
        <v>444.44439999999997</v>
      </c>
    </row>
    <row r="60" spans="1:3" x14ac:dyDescent="0.25">
      <c r="A60">
        <v>26</v>
      </c>
      <c r="B60" s="2">
        <v>22.22222</v>
      </c>
      <c r="C60" s="2">
        <f t="shared" si="0"/>
        <v>577.77772000000004</v>
      </c>
    </row>
    <row r="61" spans="1:3" x14ac:dyDescent="0.25">
      <c r="A61">
        <v>31</v>
      </c>
      <c r="B61" s="2">
        <v>22.22222</v>
      </c>
      <c r="C61" s="2">
        <f t="shared" si="0"/>
        <v>688.88882000000001</v>
      </c>
    </row>
    <row r="62" spans="1:3" x14ac:dyDescent="0.25">
      <c r="A62">
        <v>35</v>
      </c>
      <c r="B62" s="2">
        <v>22.22222</v>
      </c>
      <c r="C62" s="2">
        <f t="shared" si="0"/>
        <v>777.77769999999998</v>
      </c>
    </row>
    <row r="63" spans="1:3" x14ac:dyDescent="0.25">
      <c r="A63">
        <v>21</v>
      </c>
      <c r="B63" s="2">
        <v>22.22222</v>
      </c>
      <c r="C63" s="2">
        <f t="shared" si="0"/>
        <v>466.66662000000002</v>
      </c>
    </row>
    <row r="64" spans="1:3" x14ac:dyDescent="0.25">
      <c r="A64">
        <v>40</v>
      </c>
      <c r="B64" s="2">
        <v>22.22222</v>
      </c>
      <c r="C64" s="2">
        <f t="shared" si="0"/>
        <v>888.88879999999995</v>
      </c>
    </row>
    <row r="65" spans="1:3" x14ac:dyDescent="0.25">
      <c r="A65">
        <v>22</v>
      </c>
      <c r="B65" s="2">
        <v>22.22222</v>
      </c>
      <c r="C65" s="2">
        <f t="shared" si="0"/>
        <v>488.88884000000002</v>
      </c>
    </row>
    <row r="66" spans="1:3" x14ac:dyDescent="0.25">
      <c r="A66">
        <v>48</v>
      </c>
      <c r="B66" s="2">
        <v>22.22222</v>
      </c>
      <c r="C66" s="2">
        <f t="shared" si="0"/>
        <v>1066.6665600000001</v>
      </c>
    </row>
    <row r="67" spans="1:3" x14ac:dyDescent="0.25">
      <c r="A67">
        <v>26</v>
      </c>
      <c r="B67" s="2">
        <v>22.22222</v>
      </c>
      <c r="C67" s="2">
        <f t="shared" si="0"/>
        <v>577.77772000000004</v>
      </c>
    </row>
    <row r="68" spans="1:3" x14ac:dyDescent="0.25">
      <c r="A68">
        <v>30</v>
      </c>
      <c r="B68" s="2">
        <v>22.22222</v>
      </c>
      <c r="C68" s="2">
        <f t="shared" si="0"/>
        <v>666.66660000000002</v>
      </c>
    </row>
    <row r="69" spans="1:3" x14ac:dyDescent="0.25">
      <c r="A69">
        <v>21</v>
      </c>
      <c r="B69" s="2">
        <v>22.22222</v>
      </c>
      <c r="C69" s="2">
        <f t="shared" ref="C69:C90" si="1">A69*B69</f>
        <v>466.66662000000002</v>
      </c>
    </row>
    <row r="70" spans="1:3" x14ac:dyDescent="0.25">
      <c r="A70">
        <v>24</v>
      </c>
      <c r="B70" s="2">
        <v>22.22222</v>
      </c>
      <c r="C70" s="2">
        <f t="shared" si="1"/>
        <v>533.33328000000006</v>
      </c>
    </row>
    <row r="71" spans="1:3" x14ac:dyDescent="0.25">
      <c r="A71">
        <v>34</v>
      </c>
      <c r="B71" s="2">
        <v>22.22222</v>
      </c>
      <c r="C71" s="2">
        <f t="shared" si="1"/>
        <v>755.55547999999999</v>
      </c>
    </row>
    <row r="72" spans="1:3" x14ac:dyDescent="0.25">
      <c r="A72">
        <v>28</v>
      </c>
      <c r="B72" s="2">
        <v>22.22222</v>
      </c>
      <c r="C72" s="2">
        <f t="shared" si="1"/>
        <v>622.22216000000003</v>
      </c>
    </row>
    <row r="73" spans="1:3" x14ac:dyDescent="0.25">
      <c r="A73">
        <v>17</v>
      </c>
      <c r="B73" s="2">
        <v>22.22222</v>
      </c>
      <c r="C73" s="2">
        <f t="shared" si="1"/>
        <v>377.77773999999999</v>
      </c>
    </row>
    <row r="74" spans="1:3" x14ac:dyDescent="0.25">
      <c r="A74">
        <v>26</v>
      </c>
      <c r="B74" s="2">
        <v>22.22222</v>
      </c>
      <c r="C74" s="2">
        <f t="shared" si="1"/>
        <v>577.77772000000004</v>
      </c>
    </row>
    <row r="75" spans="1:3" x14ac:dyDescent="0.25">
      <c r="A75">
        <v>17</v>
      </c>
      <c r="B75" s="2">
        <v>22.22222</v>
      </c>
      <c r="C75" s="2">
        <f t="shared" si="1"/>
        <v>377.77773999999999</v>
      </c>
    </row>
    <row r="76" spans="1:3" x14ac:dyDescent="0.25">
      <c r="A76">
        <v>24</v>
      </c>
      <c r="B76" s="2">
        <v>22.22222</v>
      </c>
      <c r="C76" s="2">
        <f t="shared" si="1"/>
        <v>533.33328000000006</v>
      </c>
    </row>
    <row r="77" spans="1:3" x14ac:dyDescent="0.25">
      <c r="A77">
        <v>57</v>
      </c>
      <c r="B77" s="2">
        <v>22.22222</v>
      </c>
      <c r="C77" s="2">
        <f t="shared" si="1"/>
        <v>1266.6665399999999</v>
      </c>
    </row>
    <row r="78" spans="1:3" x14ac:dyDescent="0.25">
      <c r="A78">
        <v>18</v>
      </c>
      <c r="B78" s="2">
        <v>22.22222</v>
      </c>
      <c r="C78" s="2">
        <f t="shared" si="1"/>
        <v>399.99995999999999</v>
      </c>
    </row>
    <row r="79" spans="1:3" x14ac:dyDescent="0.25">
      <c r="A79">
        <v>38</v>
      </c>
      <c r="B79" s="2">
        <v>22.22222</v>
      </c>
      <c r="C79" s="2">
        <f t="shared" si="1"/>
        <v>844.44435999999996</v>
      </c>
    </row>
    <row r="80" spans="1:3" x14ac:dyDescent="0.25">
      <c r="A80">
        <v>31</v>
      </c>
      <c r="B80" s="2">
        <v>22.22222</v>
      </c>
      <c r="C80" s="2">
        <f t="shared" si="1"/>
        <v>688.88882000000001</v>
      </c>
    </row>
    <row r="81" spans="1:3" x14ac:dyDescent="0.25">
      <c r="A81">
        <v>27</v>
      </c>
      <c r="B81" s="2">
        <v>22.22222</v>
      </c>
      <c r="C81" s="2">
        <f t="shared" si="1"/>
        <v>599.99994000000004</v>
      </c>
    </row>
    <row r="82" spans="1:3" x14ac:dyDescent="0.25">
      <c r="A82">
        <v>40</v>
      </c>
      <c r="B82" s="2">
        <v>22.22222</v>
      </c>
      <c r="C82" s="2">
        <f t="shared" si="1"/>
        <v>888.88879999999995</v>
      </c>
    </row>
    <row r="83" spans="1:3" x14ac:dyDescent="0.25">
      <c r="A83">
        <v>29</v>
      </c>
      <c r="B83" s="2">
        <v>22.22222</v>
      </c>
      <c r="C83" s="2">
        <f t="shared" si="1"/>
        <v>644.44438000000002</v>
      </c>
    </row>
    <row r="84" spans="1:3" x14ac:dyDescent="0.25">
      <c r="A84">
        <v>23</v>
      </c>
      <c r="B84" s="2">
        <v>22.22222</v>
      </c>
      <c r="C84" s="2">
        <f t="shared" si="1"/>
        <v>511.11106000000001</v>
      </c>
    </row>
    <row r="85" spans="1:3" x14ac:dyDescent="0.25">
      <c r="A85">
        <v>47</v>
      </c>
      <c r="B85" s="2">
        <v>22.22222</v>
      </c>
      <c r="C85" s="2">
        <f t="shared" si="1"/>
        <v>1044.44434</v>
      </c>
    </row>
    <row r="86" spans="1:3" x14ac:dyDescent="0.25">
      <c r="A86">
        <v>33</v>
      </c>
      <c r="B86" s="2">
        <v>22.22222</v>
      </c>
      <c r="C86" s="2">
        <f t="shared" si="1"/>
        <v>733.33326</v>
      </c>
    </row>
    <row r="87" spans="1:3" x14ac:dyDescent="0.25">
      <c r="A87">
        <v>18</v>
      </c>
      <c r="B87" s="2">
        <v>22.22222</v>
      </c>
      <c r="C87" s="2">
        <f t="shared" si="1"/>
        <v>399.99995999999999</v>
      </c>
    </row>
    <row r="88" spans="1:3" x14ac:dyDescent="0.25">
      <c r="A88">
        <v>22</v>
      </c>
      <c r="B88" s="2">
        <v>22.22222</v>
      </c>
      <c r="C88" s="2">
        <f t="shared" si="1"/>
        <v>488.88884000000002</v>
      </c>
    </row>
    <row r="89" spans="1:3" x14ac:dyDescent="0.25">
      <c r="A89">
        <v>26</v>
      </c>
      <c r="B89" s="2">
        <v>22.22222</v>
      </c>
      <c r="C89" s="2">
        <f t="shared" si="1"/>
        <v>577.77772000000004</v>
      </c>
    </row>
    <row r="90" spans="1:3" x14ac:dyDescent="0.25">
      <c r="A90">
        <v>30</v>
      </c>
      <c r="B90" s="2">
        <v>22.22222</v>
      </c>
      <c r="C90" s="2">
        <f t="shared" si="1"/>
        <v>666.66660000000002</v>
      </c>
    </row>
    <row r="91" spans="1:3" x14ac:dyDescent="0.25">
      <c r="A91">
        <v>22</v>
      </c>
      <c r="B91" s="2">
        <v>22.22222</v>
      </c>
      <c r="C91" s="2">
        <f t="shared" ref="C91:C100" si="2">A91*B91</f>
        <v>488.88884000000002</v>
      </c>
    </row>
    <row r="92" spans="1:3" x14ac:dyDescent="0.25">
      <c r="A92">
        <v>50</v>
      </c>
      <c r="B92" s="2">
        <v>22.22222</v>
      </c>
      <c r="C92" s="2">
        <f t="shared" si="2"/>
        <v>1111.1110000000001</v>
      </c>
    </row>
    <row r="93" spans="1:3" x14ac:dyDescent="0.25">
      <c r="A93">
        <v>31</v>
      </c>
      <c r="B93" s="2">
        <v>22.22222</v>
      </c>
      <c r="C93" s="2">
        <f t="shared" si="2"/>
        <v>688.88882000000001</v>
      </c>
    </row>
    <row r="94" spans="1:3" x14ac:dyDescent="0.25">
      <c r="A94">
        <v>30</v>
      </c>
      <c r="B94" s="2">
        <v>22.22222</v>
      </c>
      <c r="C94" s="2">
        <f t="shared" si="2"/>
        <v>666.66660000000002</v>
      </c>
    </row>
    <row r="95" spans="1:3" x14ac:dyDescent="0.25">
      <c r="A95">
        <v>18</v>
      </c>
      <c r="B95" s="2">
        <v>22.22222</v>
      </c>
      <c r="C95" s="2">
        <f t="shared" si="2"/>
        <v>399.99995999999999</v>
      </c>
    </row>
    <row r="96" spans="1:3" x14ac:dyDescent="0.25">
      <c r="A96">
        <v>51</v>
      </c>
      <c r="B96" s="2">
        <v>22.22222</v>
      </c>
      <c r="C96" s="2">
        <f t="shared" si="2"/>
        <v>1133.33322</v>
      </c>
    </row>
    <row r="97" spans="1:3" x14ac:dyDescent="0.25">
      <c r="A97">
        <v>46</v>
      </c>
      <c r="B97" s="2">
        <v>22.22222</v>
      </c>
      <c r="C97" s="2">
        <f t="shared" si="2"/>
        <v>1022.22212</v>
      </c>
    </row>
    <row r="98" spans="1:3" x14ac:dyDescent="0.25">
      <c r="A98">
        <v>20</v>
      </c>
      <c r="B98" s="2">
        <v>22.22222</v>
      </c>
      <c r="C98" s="2">
        <f t="shared" si="2"/>
        <v>444.44439999999997</v>
      </c>
    </row>
    <row r="99" spans="1:3" x14ac:dyDescent="0.25">
      <c r="A99">
        <v>22</v>
      </c>
      <c r="B99" s="2">
        <v>22.22222</v>
      </c>
      <c r="C99" s="2">
        <f t="shared" si="2"/>
        <v>488.88884000000002</v>
      </c>
    </row>
    <row r="100" spans="1:3" x14ac:dyDescent="0.25">
      <c r="A100">
        <v>41</v>
      </c>
      <c r="B100" s="2">
        <v>22.22222</v>
      </c>
      <c r="C100" s="2">
        <f t="shared" si="2"/>
        <v>911.11102000000005</v>
      </c>
    </row>
    <row r="101" spans="1:3" x14ac:dyDescent="0.25">
      <c r="A101">
        <f>COUNT(A5:A100)</f>
        <v>96</v>
      </c>
      <c r="B101" s="2"/>
      <c r="C101" s="2">
        <f>_xlfn.STDEV.P(C5:C100)</f>
        <v>227.78481225220776</v>
      </c>
    </row>
    <row r="103" spans="1:3" x14ac:dyDescent="0.25">
      <c r="A103" s="2" t="s">
        <v>7</v>
      </c>
      <c r="B103" s="2">
        <v>96</v>
      </c>
    </row>
    <row r="104" spans="1:3" x14ac:dyDescent="0.25">
      <c r="A104" s="2" t="s">
        <v>203</v>
      </c>
      <c r="B104" s="2">
        <v>673.61099999999999</v>
      </c>
    </row>
    <row r="105" spans="1:3" x14ac:dyDescent="0.25">
      <c r="A105" s="2" t="s">
        <v>10</v>
      </c>
      <c r="B105" s="2">
        <v>622.22199999999998</v>
      </c>
    </row>
    <row r="106" spans="1:3" x14ac:dyDescent="0.25">
      <c r="A106" s="2" t="s">
        <v>11</v>
      </c>
      <c r="B106" s="2">
        <v>227.78479999999999</v>
      </c>
    </row>
    <row r="109" spans="1:3" x14ac:dyDescent="0.25">
      <c r="A109">
        <v>17</v>
      </c>
      <c r="B109" s="2">
        <v>22.22222</v>
      </c>
      <c r="C109" s="2">
        <f t="shared" ref="C109:C140" si="3">A109*B109</f>
        <v>377.77773999999999</v>
      </c>
    </row>
    <row r="110" spans="1:3" x14ac:dyDescent="0.25">
      <c r="A110">
        <v>17</v>
      </c>
      <c r="B110" s="2">
        <v>22.22222</v>
      </c>
      <c r="C110" s="2">
        <f t="shared" si="3"/>
        <v>377.77773999999999</v>
      </c>
    </row>
    <row r="111" spans="1:3" x14ac:dyDescent="0.25">
      <c r="A111">
        <v>18</v>
      </c>
      <c r="B111" s="2">
        <v>22.22222</v>
      </c>
      <c r="C111" s="2">
        <f t="shared" si="3"/>
        <v>399.99995999999999</v>
      </c>
    </row>
    <row r="112" spans="1:3" x14ac:dyDescent="0.25">
      <c r="A112">
        <v>18</v>
      </c>
      <c r="B112" s="2">
        <v>22.22222</v>
      </c>
      <c r="C112" s="2">
        <f t="shared" si="3"/>
        <v>399.99995999999999</v>
      </c>
    </row>
    <row r="113" spans="1:6" x14ac:dyDescent="0.25">
      <c r="A113">
        <v>18</v>
      </c>
      <c r="B113" s="2">
        <v>22.22222</v>
      </c>
      <c r="C113" s="2">
        <f t="shared" si="3"/>
        <v>399.99995999999999</v>
      </c>
    </row>
    <row r="114" spans="1:6" x14ac:dyDescent="0.25">
      <c r="A114">
        <v>18</v>
      </c>
      <c r="B114" s="2">
        <v>22.22222</v>
      </c>
      <c r="C114" s="2">
        <f t="shared" si="3"/>
        <v>399.99995999999999</v>
      </c>
    </row>
    <row r="115" spans="1:6" x14ac:dyDescent="0.25">
      <c r="A115">
        <v>18</v>
      </c>
      <c r="B115" s="2">
        <v>22.22222</v>
      </c>
      <c r="C115" s="2">
        <f t="shared" si="3"/>
        <v>399.99995999999999</v>
      </c>
      <c r="E115">
        <v>300</v>
      </c>
      <c r="F115">
        <v>7</v>
      </c>
    </row>
    <row r="116" spans="1:6" x14ac:dyDescent="0.25">
      <c r="A116">
        <v>19</v>
      </c>
      <c r="B116" s="2">
        <v>22.22222</v>
      </c>
      <c r="C116" s="2">
        <f t="shared" si="3"/>
        <v>422.22217999999998</v>
      </c>
    </row>
    <row r="117" spans="1:6" x14ac:dyDescent="0.25">
      <c r="A117">
        <v>19</v>
      </c>
      <c r="B117" s="2">
        <v>22.22222</v>
      </c>
      <c r="C117" s="2">
        <f t="shared" si="3"/>
        <v>422.22217999999998</v>
      </c>
    </row>
    <row r="118" spans="1:6" x14ac:dyDescent="0.25">
      <c r="A118">
        <v>20</v>
      </c>
      <c r="B118" s="2">
        <v>22.22222</v>
      </c>
      <c r="C118" s="2">
        <f t="shared" si="3"/>
        <v>444.44439999999997</v>
      </c>
    </row>
    <row r="119" spans="1:6" x14ac:dyDescent="0.25">
      <c r="A119">
        <v>20</v>
      </c>
      <c r="B119" s="2">
        <v>22.22222</v>
      </c>
      <c r="C119" s="2">
        <f t="shared" si="3"/>
        <v>444.44439999999997</v>
      </c>
    </row>
    <row r="120" spans="1:6" x14ac:dyDescent="0.25">
      <c r="A120">
        <v>20</v>
      </c>
      <c r="B120" s="2">
        <v>22.22222</v>
      </c>
      <c r="C120" s="2">
        <f t="shared" si="3"/>
        <v>444.44439999999997</v>
      </c>
    </row>
    <row r="121" spans="1:6" x14ac:dyDescent="0.25">
      <c r="A121">
        <v>20</v>
      </c>
      <c r="B121" s="2">
        <v>22.22222</v>
      </c>
      <c r="C121" s="2">
        <f t="shared" si="3"/>
        <v>444.44439999999997</v>
      </c>
    </row>
    <row r="122" spans="1:6" x14ac:dyDescent="0.25">
      <c r="A122">
        <v>20</v>
      </c>
      <c r="B122" s="2">
        <v>22.22222</v>
      </c>
      <c r="C122" s="2">
        <f t="shared" si="3"/>
        <v>444.44439999999997</v>
      </c>
    </row>
    <row r="123" spans="1:6" x14ac:dyDescent="0.25">
      <c r="A123">
        <v>20</v>
      </c>
      <c r="B123" s="2">
        <v>22.22222</v>
      </c>
      <c r="C123" s="2">
        <f t="shared" si="3"/>
        <v>444.44439999999997</v>
      </c>
    </row>
    <row r="124" spans="1:6" x14ac:dyDescent="0.25">
      <c r="A124">
        <v>21</v>
      </c>
      <c r="B124" s="2">
        <v>22.22222</v>
      </c>
      <c r="C124" s="2">
        <f t="shared" si="3"/>
        <v>466.66662000000002</v>
      </c>
    </row>
    <row r="125" spans="1:6" x14ac:dyDescent="0.25">
      <c r="A125">
        <v>21</v>
      </c>
      <c r="B125" s="2">
        <v>22.22222</v>
      </c>
      <c r="C125" s="2">
        <f t="shared" si="3"/>
        <v>466.66662000000002</v>
      </c>
    </row>
    <row r="126" spans="1:6" x14ac:dyDescent="0.25">
      <c r="A126">
        <v>21</v>
      </c>
      <c r="B126" s="2">
        <v>22.22222</v>
      </c>
      <c r="C126" s="2">
        <f t="shared" si="3"/>
        <v>466.66662000000002</v>
      </c>
    </row>
    <row r="127" spans="1:6" x14ac:dyDescent="0.25">
      <c r="A127">
        <v>21</v>
      </c>
      <c r="B127" s="2">
        <v>22.22222</v>
      </c>
      <c r="C127" s="2">
        <f t="shared" si="3"/>
        <v>466.66662000000002</v>
      </c>
    </row>
    <row r="128" spans="1:6" x14ac:dyDescent="0.25">
      <c r="A128">
        <v>21</v>
      </c>
      <c r="B128" s="2">
        <v>22.22222</v>
      </c>
      <c r="C128" s="2">
        <f t="shared" si="3"/>
        <v>466.66662000000002</v>
      </c>
    </row>
    <row r="129" spans="1:6" x14ac:dyDescent="0.25">
      <c r="A129">
        <v>22</v>
      </c>
      <c r="B129" s="2">
        <v>22.22222</v>
      </c>
      <c r="C129" s="2">
        <f t="shared" si="3"/>
        <v>488.88884000000002</v>
      </c>
    </row>
    <row r="130" spans="1:6" x14ac:dyDescent="0.25">
      <c r="A130">
        <v>22</v>
      </c>
      <c r="B130" s="2">
        <v>22.22222</v>
      </c>
      <c r="C130" s="2">
        <f t="shared" si="3"/>
        <v>488.88884000000002</v>
      </c>
    </row>
    <row r="131" spans="1:6" x14ac:dyDescent="0.25">
      <c r="A131">
        <v>22</v>
      </c>
      <c r="B131" s="2">
        <v>22.22222</v>
      </c>
      <c r="C131" s="2">
        <f t="shared" si="3"/>
        <v>488.88884000000002</v>
      </c>
    </row>
    <row r="132" spans="1:6" x14ac:dyDescent="0.25">
      <c r="A132">
        <v>22</v>
      </c>
      <c r="B132" s="2">
        <v>22.22222</v>
      </c>
      <c r="C132" s="2">
        <f t="shared" si="3"/>
        <v>488.88884000000002</v>
      </c>
    </row>
    <row r="133" spans="1:6" x14ac:dyDescent="0.25">
      <c r="A133">
        <v>22</v>
      </c>
      <c r="B133" s="2">
        <v>22.22222</v>
      </c>
      <c r="C133" s="2">
        <f t="shared" si="3"/>
        <v>488.88884000000002</v>
      </c>
    </row>
    <row r="134" spans="1:6" x14ac:dyDescent="0.25">
      <c r="A134">
        <v>22</v>
      </c>
      <c r="B134" s="2">
        <v>22.22222</v>
      </c>
      <c r="C134" s="2">
        <f t="shared" si="3"/>
        <v>488.88884000000002</v>
      </c>
      <c r="E134">
        <v>400</v>
      </c>
      <c r="F134">
        <v>19</v>
      </c>
    </row>
    <row r="135" spans="1:6" x14ac:dyDescent="0.25">
      <c r="A135">
        <v>23</v>
      </c>
      <c r="B135" s="2">
        <v>22.22222</v>
      </c>
      <c r="C135" s="2">
        <f t="shared" si="3"/>
        <v>511.11106000000001</v>
      </c>
      <c r="E135" t="s">
        <v>175</v>
      </c>
    </row>
    <row r="136" spans="1:6" x14ac:dyDescent="0.25">
      <c r="A136">
        <v>23</v>
      </c>
      <c r="B136" s="2">
        <v>22.22222</v>
      </c>
      <c r="C136" s="2">
        <f t="shared" si="3"/>
        <v>511.11106000000001</v>
      </c>
      <c r="E136">
        <f>134-115</f>
        <v>19</v>
      </c>
    </row>
    <row r="137" spans="1:6" x14ac:dyDescent="0.25">
      <c r="A137">
        <v>24</v>
      </c>
      <c r="B137" s="2">
        <v>22.22222</v>
      </c>
      <c r="C137" s="2">
        <f t="shared" si="3"/>
        <v>533.33328000000006</v>
      </c>
    </row>
    <row r="138" spans="1:6" x14ac:dyDescent="0.25">
      <c r="A138">
        <v>24</v>
      </c>
      <c r="B138" s="2">
        <v>22.22222</v>
      </c>
      <c r="C138" s="2">
        <f t="shared" si="3"/>
        <v>533.33328000000006</v>
      </c>
    </row>
    <row r="139" spans="1:6" x14ac:dyDescent="0.25">
      <c r="A139">
        <v>24</v>
      </c>
      <c r="B139" s="2">
        <v>22.22222</v>
      </c>
      <c r="C139" s="2">
        <f t="shared" si="3"/>
        <v>533.33328000000006</v>
      </c>
    </row>
    <row r="140" spans="1:6" x14ac:dyDescent="0.25">
      <c r="A140">
        <v>24</v>
      </c>
      <c r="B140" s="2">
        <v>22.22222</v>
      </c>
      <c r="C140" s="2">
        <f t="shared" si="3"/>
        <v>533.33328000000006</v>
      </c>
    </row>
    <row r="141" spans="1:6" x14ac:dyDescent="0.25">
      <c r="A141">
        <v>25</v>
      </c>
      <c r="B141" s="2">
        <v>22.22222</v>
      </c>
      <c r="C141" s="2">
        <f t="shared" ref="C141:C172" si="4">A141*B141</f>
        <v>555.55550000000005</v>
      </c>
    </row>
    <row r="142" spans="1:6" x14ac:dyDescent="0.25">
      <c r="A142">
        <v>25</v>
      </c>
      <c r="B142" s="2">
        <v>22.22222</v>
      </c>
      <c r="C142" s="2">
        <f t="shared" si="4"/>
        <v>555.55550000000005</v>
      </c>
    </row>
    <row r="143" spans="1:6" x14ac:dyDescent="0.25">
      <c r="A143">
        <v>25</v>
      </c>
      <c r="B143" s="2">
        <v>22.22222</v>
      </c>
      <c r="C143" s="2">
        <f t="shared" si="4"/>
        <v>555.55550000000005</v>
      </c>
    </row>
    <row r="144" spans="1:6" x14ac:dyDescent="0.25">
      <c r="A144">
        <v>25</v>
      </c>
      <c r="B144" s="2">
        <v>22.22222</v>
      </c>
      <c r="C144" s="2">
        <f t="shared" si="4"/>
        <v>555.55550000000005</v>
      </c>
    </row>
    <row r="145" spans="1:6" x14ac:dyDescent="0.25">
      <c r="A145">
        <v>26</v>
      </c>
      <c r="B145" s="2">
        <v>22.22222</v>
      </c>
      <c r="C145" s="2">
        <f t="shared" si="4"/>
        <v>577.77772000000004</v>
      </c>
    </row>
    <row r="146" spans="1:6" x14ac:dyDescent="0.25">
      <c r="A146">
        <v>26</v>
      </c>
      <c r="B146" s="2">
        <v>22.22222</v>
      </c>
      <c r="C146" s="2">
        <f t="shared" si="4"/>
        <v>577.77772000000004</v>
      </c>
    </row>
    <row r="147" spans="1:6" x14ac:dyDescent="0.25">
      <c r="A147">
        <v>26</v>
      </c>
      <c r="B147" s="2">
        <v>22.22222</v>
      </c>
      <c r="C147" s="2">
        <f t="shared" si="4"/>
        <v>577.77772000000004</v>
      </c>
    </row>
    <row r="148" spans="1:6" x14ac:dyDescent="0.25">
      <c r="A148">
        <v>26</v>
      </c>
      <c r="B148" s="2">
        <v>22.22222</v>
      </c>
      <c r="C148" s="2">
        <f t="shared" si="4"/>
        <v>577.77772000000004</v>
      </c>
    </row>
    <row r="149" spans="1:6" x14ac:dyDescent="0.25">
      <c r="A149">
        <v>26</v>
      </c>
      <c r="B149" s="2">
        <v>22.22222</v>
      </c>
      <c r="C149" s="2">
        <f t="shared" si="4"/>
        <v>577.77772000000004</v>
      </c>
    </row>
    <row r="150" spans="1:6" x14ac:dyDescent="0.25">
      <c r="A150">
        <v>26</v>
      </c>
      <c r="B150" s="2">
        <v>22.22222</v>
      </c>
      <c r="C150" s="2">
        <f t="shared" si="4"/>
        <v>577.77772000000004</v>
      </c>
    </row>
    <row r="151" spans="1:6" x14ac:dyDescent="0.25">
      <c r="A151">
        <v>26</v>
      </c>
      <c r="B151" s="2">
        <v>22.22222</v>
      </c>
      <c r="C151" s="2">
        <f t="shared" si="4"/>
        <v>577.77772000000004</v>
      </c>
    </row>
    <row r="152" spans="1:6" x14ac:dyDescent="0.25">
      <c r="A152">
        <v>27</v>
      </c>
      <c r="B152" s="2">
        <v>22.22222</v>
      </c>
      <c r="C152" s="2">
        <f t="shared" si="4"/>
        <v>599.99994000000004</v>
      </c>
    </row>
    <row r="153" spans="1:6" x14ac:dyDescent="0.25">
      <c r="A153">
        <v>27</v>
      </c>
      <c r="B153" s="2">
        <v>22.22222</v>
      </c>
      <c r="C153" s="2">
        <f t="shared" si="4"/>
        <v>599.99994000000004</v>
      </c>
    </row>
    <row r="154" spans="1:6" x14ac:dyDescent="0.25">
      <c r="A154">
        <v>27</v>
      </c>
      <c r="B154" s="2">
        <v>22.22222</v>
      </c>
      <c r="C154" s="2">
        <f t="shared" si="4"/>
        <v>599.99994000000004</v>
      </c>
    </row>
    <row r="155" spans="1:6" x14ac:dyDescent="0.25">
      <c r="A155">
        <v>27</v>
      </c>
      <c r="B155" s="2">
        <v>22.22222</v>
      </c>
      <c r="C155" s="2">
        <f t="shared" si="4"/>
        <v>599.99994000000004</v>
      </c>
      <c r="E155">
        <v>500</v>
      </c>
    </row>
    <row r="156" spans="1:6" x14ac:dyDescent="0.25">
      <c r="A156">
        <v>28</v>
      </c>
      <c r="B156" s="2">
        <v>22.22222</v>
      </c>
      <c r="C156" s="2">
        <f t="shared" si="4"/>
        <v>622.22216000000003</v>
      </c>
      <c r="E156" t="s">
        <v>176</v>
      </c>
      <c r="F156">
        <v>21</v>
      </c>
    </row>
    <row r="157" spans="1:6" x14ac:dyDescent="0.25">
      <c r="A157">
        <v>28</v>
      </c>
      <c r="B157" s="2">
        <v>22.22222</v>
      </c>
      <c r="C157" s="2">
        <f t="shared" si="4"/>
        <v>622.22216000000003</v>
      </c>
      <c r="E157">
        <f>155-134</f>
        <v>21</v>
      </c>
    </row>
    <row r="158" spans="1:6" x14ac:dyDescent="0.25">
      <c r="A158">
        <v>28</v>
      </c>
      <c r="B158" s="2">
        <v>22.22222</v>
      </c>
      <c r="C158" s="2">
        <f t="shared" si="4"/>
        <v>622.22216000000003</v>
      </c>
    </row>
    <row r="159" spans="1:6" x14ac:dyDescent="0.25">
      <c r="A159">
        <v>29</v>
      </c>
      <c r="B159" s="2">
        <v>22.22222</v>
      </c>
      <c r="C159" s="2">
        <f t="shared" si="4"/>
        <v>644.44438000000002</v>
      </c>
    </row>
    <row r="160" spans="1:6" x14ac:dyDescent="0.25">
      <c r="A160">
        <v>29</v>
      </c>
      <c r="B160" s="2">
        <v>22.22222</v>
      </c>
      <c r="C160" s="2">
        <f t="shared" si="4"/>
        <v>644.44438000000002</v>
      </c>
    </row>
    <row r="161" spans="1:6" x14ac:dyDescent="0.25">
      <c r="A161">
        <v>29</v>
      </c>
      <c r="B161" s="2">
        <v>22.22222</v>
      </c>
      <c r="C161" s="2">
        <f t="shared" si="4"/>
        <v>644.44438000000002</v>
      </c>
    </row>
    <row r="162" spans="1:6" x14ac:dyDescent="0.25">
      <c r="A162">
        <v>30</v>
      </c>
      <c r="B162" s="2">
        <v>22.22222</v>
      </c>
      <c r="C162" s="2">
        <f t="shared" si="4"/>
        <v>666.66660000000002</v>
      </c>
    </row>
    <row r="163" spans="1:6" x14ac:dyDescent="0.25">
      <c r="A163">
        <v>30</v>
      </c>
      <c r="B163" s="2">
        <v>22.22222</v>
      </c>
      <c r="C163" s="2">
        <f t="shared" si="4"/>
        <v>666.66660000000002</v>
      </c>
    </row>
    <row r="164" spans="1:6" x14ac:dyDescent="0.25">
      <c r="A164">
        <v>30</v>
      </c>
      <c r="B164" s="2">
        <v>22.22222</v>
      </c>
      <c r="C164" s="2">
        <f t="shared" si="4"/>
        <v>666.66660000000002</v>
      </c>
    </row>
    <row r="165" spans="1:6" x14ac:dyDescent="0.25">
      <c r="A165">
        <v>30</v>
      </c>
      <c r="B165" s="2">
        <v>22.22222</v>
      </c>
      <c r="C165" s="2">
        <f t="shared" si="4"/>
        <v>666.66660000000002</v>
      </c>
    </row>
    <row r="166" spans="1:6" x14ac:dyDescent="0.25">
      <c r="A166">
        <v>30</v>
      </c>
      <c r="B166" s="2">
        <v>22.22222</v>
      </c>
      <c r="C166" s="2">
        <f t="shared" si="4"/>
        <v>666.66660000000002</v>
      </c>
    </row>
    <row r="167" spans="1:6" x14ac:dyDescent="0.25">
      <c r="A167">
        <v>30</v>
      </c>
      <c r="B167" s="2">
        <v>22.22222</v>
      </c>
      <c r="C167" s="2">
        <f t="shared" si="4"/>
        <v>666.66660000000002</v>
      </c>
    </row>
    <row r="168" spans="1:6" x14ac:dyDescent="0.25">
      <c r="A168">
        <v>30</v>
      </c>
      <c r="B168" s="2">
        <v>22.22222</v>
      </c>
      <c r="C168" s="2">
        <f t="shared" si="4"/>
        <v>666.66660000000002</v>
      </c>
    </row>
    <row r="169" spans="1:6" x14ac:dyDescent="0.25">
      <c r="A169">
        <v>30</v>
      </c>
      <c r="B169" s="2">
        <v>22.22222</v>
      </c>
      <c r="C169" s="2">
        <f t="shared" si="4"/>
        <v>666.66660000000002</v>
      </c>
    </row>
    <row r="170" spans="1:6" x14ac:dyDescent="0.25">
      <c r="A170">
        <v>31</v>
      </c>
      <c r="B170" s="2">
        <v>22.22222</v>
      </c>
      <c r="C170" s="2">
        <f t="shared" si="4"/>
        <v>688.88882000000001</v>
      </c>
    </row>
    <row r="171" spans="1:6" x14ac:dyDescent="0.25">
      <c r="A171">
        <v>31</v>
      </c>
      <c r="B171" s="2">
        <v>22.22222</v>
      </c>
      <c r="C171" s="2">
        <f t="shared" si="4"/>
        <v>688.88882000000001</v>
      </c>
    </row>
    <row r="172" spans="1:6" x14ac:dyDescent="0.25">
      <c r="A172">
        <v>31</v>
      </c>
      <c r="B172" s="2">
        <v>22.22222</v>
      </c>
      <c r="C172" s="2">
        <f t="shared" si="4"/>
        <v>688.88882000000001</v>
      </c>
    </row>
    <row r="173" spans="1:6" x14ac:dyDescent="0.25">
      <c r="A173">
        <v>31</v>
      </c>
      <c r="B173" s="2">
        <v>22.22222</v>
      </c>
      <c r="C173" s="2">
        <f t="shared" ref="C173:C204" si="5">A173*B173</f>
        <v>688.88882000000001</v>
      </c>
    </row>
    <row r="174" spans="1:6" x14ac:dyDescent="0.25">
      <c r="A174">
        <v>31</v>
      </c>
      <c r="B174" s="2">
        <v>22.22222</v>
      </c>
      <c r="C174" s="2">
        <f t="shared" si="5"/>
        <v>688.88882000000001</v>
      </c>
    </row>
    <row r="175" spans="1:6" x14ac:dyDescent="0.25">
      <c r="A175">
        <v>31</v>
      </c>
      <c r="B175" s="2">
        <v>22.22222</v>
      </c>
      <c r="C175" s="2">
        <f t="shared" si="5"/>
        <v>688.88882000000001</v>
      </c>
      <c r="E175">
        <v>600</v>
      </c>
      <c r="F175">
        <v>20</v>
      </c>
    </row>
    <row r="176" spans="1:6" x14ac:dyDescent="0.25">
      <c r="A176">
        <v>32</v>
      </c>
      <c r="B176" s="2">
        <v>22.22222</v>
      </c>
      <c r="C176" s="2">
        <f t="shared" si="5"/>
        <v>711.11104</v>
      </c>
      <c r="E176" t="s">
        <v>177</v>
      </c>
    </row>
    <row r="177" spans="1:6" x14ac:dyDescent="0.25">
      <c r="A177">
        <v>33</v>
      </c>
      <c r="B177" s="2">
        <v>22.22222</v>
      </c>
      <c r="C177" s="2">
        <f t="shared" si="5"/>
        <v>733.33326</v>
      </c>
      <c r="E177">
        <f>175-155</f>
        <v>20</v>
      </c>
    </row>
    <row r="178" spans="1:6" x14ac:dyDescent="0.25">
      <c r="A178">
        <v>33</v>
      </c>
      <c r="B178" s="2">
        <v>22.22222</v>
      </c>
      <c r="C178" s="2">
        <f t="shared" si="5"/>
        <v>733.33326</v>
      </c>
    </row>
    <row r="179" spans="1:6" x14ac:dyDescent="0.25">
      <c r="A179">
        <v>33</v>
      </c>
      <c r="B179" s="2">
        <v>22.22222</v>
      </c>
      <c r="C179" s="2">
        <f t="shared" si="5"/>
        <v>733.33326</v>
      </c>
    </row>
    <row r="180" spans="1:6" x14ac:dyDescent="0.25">
      <c r="A180">
        <v>34</v>
      </c>
      <c r="B180" s="2">
        <v>22.22222</v>
      </c>
      <c r="C180" s="2">
        <f t="shared" si="5"/>
        <v>755.55547999999999</v>
      </c>
    </row>
    <row r="181" spans="1:6" x14ac:dyDescent="0.25">
      <c r="A181">
        <v>35</v>
      </c>
      <c r="B181" s="2">
        <v>22.22222</v>
      </c>
      <c r="C181" s="2">
        <f t="shared" si="5"/>
        <v>777.77769999999998</v>
      </c>
    </row>
    <row r="182" spans="1:6" x14ac:dyDescent="0.25">
      <c r="A182">
        <v>35</v>
      </c>
      <c r="B182" s="2">
        <v>22.22222</v>
      </c>
      <c r="C182" s="2">
        <f t="shared" si="5"/>
        <v>777.77769999999998</v>
      </c>
      <c r="E182">
        <v>700</v>
      </c>
      <c r="F182">
        <v>7</v>
      </c>
    </row>
    <row r="183" spans="1:6" x14ac:dyDescent="0.25">
      <c r="A183">
        <v>38</v>
      </c>
      <c r="B183" s="2">
        <v>22.22222</v>
      </c>
      <c r="C183" s="2">
        <f t="shared" si="5"/>
        <v>844.44435999999996</v>
      </c>
    </row>
    <row r="184" spans="1:6" x14ac:dyDescent="0.25">
      <c r="A184">
        <v>38</v>
      </c>
      <c r="B184" s="2">
        <v>22.22222</v>
      </c>
      <c r="C184" s="2">
        <f t="shared" si="5"/>
        <v>844.44435999999996</v>
      </c>
    </row>
    <row r="185" spans="1:6" x14ac:dyDescent="0.25">
      <c r="A185">
        <v>39</v>
      </c>
      <c r="B185" s="2">
        <v>22.22222</v>
      </c>
      <c r="C185" s="2">
        <f t="shared" si="5"/>
        <v>866.66657999999995</v>
      </c>
    </row>
    <row r="186" spans="1:6" x14ac:dyDescent="0.25">
      <c r="A186">
        <v>40</v>
      </c>
      <c r="B186" s="2">
        <v>22.22222</v>
      </c>
      <c r="C186" s="2">
        <f t="shared" si="5"/>
        <v>888.88879999999995</v>
      </c>
    </row>
    <row r="187" spans="1:6" x14ac:dyDescent="0.25">
      <c r="A187">
        <v>40</v>
      </c>
      <c r="B187" s="2">
        <v>22.22222</v>
      </c>
      <c r="C187" s="2">
        <f t="shared" si="5"/>
        <v>888.88879999999995</v>
      </c>
      <c r="E187">
        <v>800</v>
      </c>
      <c r="F187">
        <v>5</v>
      </c>
    </row>
    <row r="188" spans="1:6" x14ac:dyDescent="0.25">
      <c r="A188">
        <v>41</v>
      </c>
      <c r="B188" s="2">
        <v>22.22222</v>
      </c>
      <c r="C188" s="2">
        <f t="shared" si="5"/>
        <v>911.11102000000005</v>
      </c>
    </row>
    <row r="189" spans="1:6" x14ac:dyDescent="0.25">
      <c r="A189">
        <v>43</v>
      </c>
      <c r="B189" s="2">
        <v>22.22222</v>
      </c>
      <c r="C189" s="2">
        <f t="shared" si="5"/>
        <v>955.55546000000004</v>
      </c>
    </row>
    <row r="190" spans="1:6" x14ac:dyDescent="0.25">
      <c r="A190">
        <v>45</v>
      </c>
      <c r="B190" s="2">
        <v>22.22222</v>
      </c>
      <c r="C190" s="2">
        <f t="shared" si="5"/>
        <v>999.99990000000003</v>
      </c>
      <c r="E190">
        <v>900</v>
      </c>
      <c r="F190">
        <v>3</v>
      </c>
    </row>
    <row r="191" spans="1:6" x14ac:dyDescent="0.25">
      <c r="A191">
        <v>46</v>
      </c>
      <c r="B191" s="2">
        <v>22.22222</v>
      </c>
      <c r="C191" s="2">
        <f t="shared" si="5"/>
        <v>1022.22212</v>
      </c>
    </row>
    <row r="192" spans="1:6" x14ac:dyDescent="0.25">
      <c r="A192">
        <v>46</v>
      </c>
      <c r="B192" s="2">
        <v>22.22222</v>
      </c>
      <c r="C192" s="2">
        <f t="shared" si="5"/>
        <v>1022.22212</v>
      </c>
    </row>
    <row r="193" spans="1:6" x14ac:dyDescent="0.25">
      <c r="A193">
        <v>46</v>
      </c>
      <c r="B193" s="2">
        <v>22.22222</v>
      </c>
      <c r="C193" s="2">
        <f t="shared" si="5"/>
        <v>1022.22212</v>
      </c>
    </row>
    <row r="194" spans="1:6" x14ac:dyDescent="0.25">
      <c r="A194">
        <v>47</v>
      </c>
      <c r="B194" s="2">
        <v>22.22222</v>
      </c>
      <c r="C194" s="2">
        <f t="shared" si="5"/>
        <v>1044.44434</v>
      </c>
    </row>
    <row r="195" spans="1:6" x14ac:dyDescent="0.25">
      <c r="A195">
        <v>48</v>
      </c>
      <c r="B195" s="2">
        <v>22.22222</v>
      </c>
      <c r="C195" s="2">
        <f t="shared" si="5"/>
        <v>1066.6665600000001</v>
      </c>
      <c r="E195">
        <v>1000</v>
      </c>
      <c r="F195">
        <v>5</v>
      </c>
    </row>
    <row r="196" spans="1:6" x14ac:dyDescent="0.25">
      <c r="A196">
        <v>50</v>
      </c>
      <c r="B196" s="2">
        <v>22.22222</v>
      </c>
      <c r="C196" s="2">
        <f t="shared" si="5"/>
        <v>1111.1110000000001</v>
      </c>
    </row>
    <row r="197" spans="1:6" x14ac:dyDescent="0.25">
      <c r="A197">
        <v>50</v>
      </c>
      <c r="B197" s="2">
        <v>22.22222</v>
      </c>
      <c r="C197" s="2">
        <f t="shared" si="5"/>
        <v>1111.1110000000001</v>
      </c>
    </row>
    <row r="198" spans="1:6" x14ac:dyDescent="0.25">
      <c r="A198">
        <v>50</v>
      </c>
      <c r="B198" s="2">
        <v>22.22222</v>
      </c>
      <c r="C198" s="2">
        <f t="shared" si="5"/>
        <v>1111.1110000000001</v>
      </c>
    </row>
    <row r="199" spans="1:6" x14ac:dyDescent="0.25">
      <c r="A199">
        <v>51</v>
      </c>
      <c r="B199" s="2">
        <v>22.22222</v>
      </c>
      <c r="C199" s="2">
        <f t="shared" si="5"/>
        <v>1133.33322</v>
      </c>
    </row>
    <row r="200" spans="1:6" x14ac:dyDescent="0.25">
      <c r="A200">
        <v>51</v>
      </c>
      <c r="B200" s="2">
        <v>22.22222</v>
      </c>
      <c r="C200" s="2">
        <f t="shared" si="5"/>
        <v>1133.33322</v>
      </c>
    </row>
    <row r="201" spans="1:6" x14ac:dyDescent="0.25">
      <c r="A201">
        <v>53</v>
      </c>
      <c r="B201" s="2">
        <v>22.22222</v>
      </c>
      <c r="C201" s="2">
        <f t="shared" si="5"/>
        <v>1177.77766</v>
      </c>
    </row>
    <row r="202" spans="1:6" x14ac:dyDescent="0.25">
      <c r="A202">
        <v>53</v>
      </c>
      <c r="B202" s="2">
        <v>22.22222</v>
      </c>
      <c r="C202" s="2">
        <f t="shared" si="5"/>
        <v>1177.77766</v>
      </c>
      <c r="E202">
        <v>1100</v>
      </c>
      <c r="F202">
        <v>7</v>
      </c>
    </row>
    <row r="203" spans="1:6" x14ac:dyDescent="0.25">
      <c r="A203">
        <v>55</v>
      </c>
      <c r="B203" s="2">
        <v>22.22222</v>
      </c>
      <c r="C203" s="2">
        <f t="shared" si="5"/>
        <v>1222.2221</v>
      </c>
      <c r="E203">
        <v>1200</v>
      </c>
      <c r="F203">
        <v>2</v>
      </c>
    </row>
    <row r="204" spans="1:6" x14ac:dyDescent="0.25">
      <c r="A204">
        <v>57</v>
      </c>
      <c r="B204" s="2">
        <v>22.22222</v>
      </c>
      <c r="C204" s="2">
        <f t="shared" si="5"/>
        <v>1266.6665399999999</v>
      </c>
    </row>
    <row r="207" spans="1:6" x14ac:dyDescent="0.25">
      <c r="A207" t="s">
        <v>30</v>
      </c>
      <c r="B207" t="s">
        <v>7</v>
      </c>
    </row>
    <row r="209" spans="1:2" x14ac:dyDescent="0.25">
      <c r="A209">
        <v>300</v>
      </c>
      <c r="B209">
        <v>7</v>
      </c>
    </row>
    <row r="210" spans="1:2" x14ac:dyDescent="0.25">
      <c r="A210">
        <v>400</v>
      </c>
      <c r="B210">
        <v>19</v>
      </c>
    </row>
    <row r="211" spans="1:2" x14ac:dyDescent="0.25">
      <c r="A211">
        <v>500</v>
      </c>
      <c r="B211">
        <v>21</v>
      </c>
    </row>
    <row r="212" spans="1:2" x14ac:dyDescent="0.25">
      <c r="A212">
        <v>600</v>
      </c>
      <c r="B212">
        <v>20</v>
      </c>
    </row>
    <row r="213" spans="1:2" x14ac:dyDescent="0.25">
      <c r="A213">
        <v>700</v>
      </c>
      <c r="B213">
        <v>7</v>
      </c>
    </row>
    <row r="214" spans="1:2" x14ac:dyDescent="0.25">
      <c r="A214">
        <v>800</v>
      </c>
      <c r="B214">
        <v>5</v>
      </c>
    </row>
    <row r="215" spans="1:2" x14ac:dyDescent="0.25">
      <c r="A215">
        <v>900</v>
      </c>
      <c r="B215">
        <v>3</v>
      </c>
    </row>
    <row r="216" spans="1:2" x14ac:dyDescent="0.25">
      <c r="A216">
        <v>1000</v>
      </c>
      <c r="B216">
        <v>5</v>
      </c>
    </row>
    <row r="217" spans="1:2" x14ac:dyDescent="0.25">
      <c r="A217">
        <v>1100</v>
      </c>
      <c r="B217">
        <v>7</v>
      </c>
    </row>
    <row r="218" spans="1:2" x14ac:dyDescent="0.25">
      <c r="A218">
        <v>1200</v>
      </c>
      <c r="B218">
        <v>2</v>
      </c>
    </row>
    <row r="219" spans="1:2" x14ac:dyDescent="0.25">
      <c r="B219">
        <f>SUM(B209:B218)</f>
        <v>96</v>
      </c>
    </row>
  </sheetData>
  <sortState xmlns:xlrd2="http://schemas.microsoft.com/office/spreadsheetml/2017/richdata2" ref="A109:C204">
    <sortCondition ref="A109:A204"/>
  </sortState>
  <pageMargins left="0.7" right="0.7" top="0.78740157499999996" bottom="0.78740157499999996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A6C3C-668A-4230-9865-E2668BECCED6}">
  <dimension ref="A1:F260"/>
  <sheetViews>
    <sheetView topLeftCell="A238" workbookViewId="0">
      <selection activeCell="A124" sqref="A124:B127"/>
    </sheetView>
  </sheetViews>
  <sheetFormatPr baseColWidth="10" defaultRowHeight="15" x14ac:dyDescent="0.25"/>
  <sheetData>
    <row r="1" spans="1:5" x14ac:dyDescent="0.25">
      <c r="A1" t="s">
        <v>0</v>
      </c>
      <c r="C1" t="s">
        <v>1</v>
      </c>
      <c r="D1" t="s">
        <v>1</v>
      </c>
      <c r="E1" t="s">
        <v>166</v>
      </c>
    </row>
    <row r="2" spans="1:5" x14ac:dyDescent="0.25">
      <c r="A2" s="1">
        <v>46046</v>
      </c>
      <c r="B2" t="s">
        <v>3</v>
      </c>
      <c r="E2" t="s">
        <v>185</v>
      </c>
    </row>
    <row r="3" spans="1:5" x14ac:dyDescent="0.25">
      <c r="A3" t="s">
        <v>6</v>
      </c>
      <c r="D3" t="s">
        <v>168</v>
      </c>
    </row>
    <row r="5" spans="1:5" x14ac:dyDescent="0.25">
      <c r="A5">
        <v>21</v>
      </c>
      <c r="B5" s="2">
        <v>22.22222</v>
      </c>
      <c r="C5" s="2">
        <f t="shared" ref="C5:C67" si="0">A5*B5</f>
        <v>466.66662000000002</v>
      </c>
    </row>
    <row r="6" spans="1:5" x14ac:dyDescent="0.25">
      <c r="A6">
        <v>49</v>
      </c>
      <c r="B6" s="2">
        <v>22.22222</v>
      </c>
      <c r="C6" s="2">
        <f t="shared" si="0"/>
        <v>1088.88878</v>
      </c>
    </row>
    <row r="7" spans="1:5" x14ac:dyDescent="0.25">
      <c r="A7">
        <v>21</v>
      </c>
      <c r="B7" s="2">
        <v>22.22222</v>
      </c>
      <c r="C7" s="2">
        <f t="shared" si="0"/>
        <v>466.66662000000002</v>
      </c>
    </row>
    <row r="8" spans="1:5" x14ac:dyDescent="0.25">
      <c r="A8">
        <v>28</v>
      </c>
      <c r="B8" s="2">
        <v>22.22222</v>
      </c>
      <c r="C8" s="2">
        <f t="shared" si="0"/>
        <v>622.22216000000003</v>
      </c>
    </row>
    <row r="9" spans="1:5" x14ac:dyDescent="0.25">
      <c r="A9">
        <v>30</v>
      </c>
      <c r="B9" s="2">
        <v>22.22222</v>
      </c>
      <c r="C9" s="2">
        <f t="shared" si="0"/>
        <v>666.66660000000002</v>
      </c>
    </row>
    <row r="10" spans="1:5" x14ac:dyDescent="0.25">
      <c r="A10">
        <v>35</v>
      </c>
      <c r="B10" s="2">
        <v>22.22222</v>
      </c>
      <c r="C10" s="2">
        <f t="shared" si="0"/>
        <v>777.77769999999998</v>
      </c>
    </row>
    <row r="11" spans="1:5" x14ac:dyDescent="0.25">
      <c r="A11">
        <v>28</v>
      </c>
      <c r="B11" s="2">
        <v>22.22222</v>
      </c>
      <c r="C11" s="2">
        <f t="shared" si="0"/>
        <v>622.22216000000003</v>
      </c>
    </row>
    <row r="12" spans="1:5" x14ac:dyDescent="0.25">
      <c r="A12">
        <v>29</v>
      </c>
      <c r="B12" s="2">
        <v>22.22222</v>
      </c>
      <c r="C12" s="2">
        <f t="shared" si="0"/>
        <v>644.44438000000002</v>
      </c>
    </row>
    <row r="13" spans="1:5" x14ac:dyDescent="0.25">
      <c r="A13">
        <v>18</v>
      </c>
      <c r="B13" s="2">
        <v>22.22222</v>
      </c>
      <c r="C13" s="2">
        <f t="shared" si="0"/>
        <v>399.99995999999999</v>
      </c>
    </row>
    <row r="14" spans="1:5" x14ac:dyDescent="0.25">
      <c r="A14">
        <v>26</v>
      </c>
      <c r="B14" s="2">
        <v>22.22222</v>
      </c>
      <c r="C14" s="2">
        <f t="shared" si="0"/>
        <v>577.77772000000004</v>
      </c>
    </row>
    <row r="15" spans="1:5" x14ac:dyDescent="0.25">
      <c r="A15">
        <v>36</v>
      </c>
      <c r="B15" s="2">
        <v>22.22222</v>
      </c>
      <c r="C15" s="2">
        <f t="shared" si="0"/>
        <v>799.99991999999997</v>
      </c>
    </row>
    <row r="16" spans="1:5" x14ac:dyDescent="0.25">
      <c r="A16">
        <v>45</v>
      </c>
      <c r="B16" s="2">
        <v>22.22222</v>
      </c>
      <c r="C16" s="2">
        <f t="shared" si="0"/>
        <v>999.99990000000003</v>
      </c>
    </row>
    <row r="17" spans="1:3" x14ac:dyDescent="0.25">
      <c r="A17">
        <v>32</v>
      </c>
      <c r="B17" s="2">
        <v>22.22222</v>
      </c>
      <c r="C17" s="2">
        <f t="shared" si="0"/>
        <v>711.11104</v>
      </c>
    </row>
    <row r="18" spans="1:3" x14ac:dyDescent="0.25">
      <c r="A18">
        <v>19</v>
      </c>
      <c r="B18" s="2">
        <v>22.22222</v>
      </c>
      <c r="C18" s="2">
        <f t="shared" si="0"/>
        <v>422.22217999999998</v>
      </c>
    </row>
    <row r="19" spans="1:3" x14ac:dyDescent="0.25">
      <c r="A19">
        <v>32</v>
      </c>
      <c r="B19" s="2">
        <v>22.22222</v>
      </c>
      <c r="C19" s="2">
        <f t="shared" si="0"/>
        <v>711.11104</v>
      </c>
    </row>
    <row r="20" spans="1:3" x14ac:dyDescent="0.25">
      <c r="A20">
        <v>35</v>
      </c>
      <c r="B20" s="2">
        <v>22.22222</v>
      </c>
      <c r="C20" s="2">
        <f t="shared" si="0"/>
        <v>777.77769999999998</v>
      </c>
    </row>
    <row r="21" spans="1:3" x14ac:dyDescent="0.25">
      <c r="A21">
        <v>35</v>
      </c>
      <c r="B21" s="2">
        <v>22.22222</v>
      </c>
      <c r="C21" s="2">
        <f t="shared" si="0"/>
        <v>777.77769999999998</v>
      </c>
    </row>
    <row r="22" spans="1:3" x14ac:dyDescent="0.25">
      <c r="A22">
        <v>50</v>
      </c>
      <c r="B22" s="2">
        <v>22.22222</v>
      </c>
      <c r="C22" s="2">
        <f t="shared" si="0"/>
        <v>1111.1110000000001</v>
      </c>
    </row>
    <row r="23" spans="1:3" x14ac:dyDescent="0.25">
      <c r="A23">
        <v>21</v>
      </c>
      <c r="B23" s="2">
        <v>22.22222</v>
      </c>
      <c r="C23" s="2">
        <f t="shared" si="0"/>
        <v>466.66662000000002</v>
      </c>
    </row>
    <row r="24" spans="1:3" x14ac:dyDescent="0.25">
      <c r="A24">
        <v>31</v>
      </c>
      <c r="B24" s="2">
        <v>22.22222</v>
      </c>
      <c r="C24" s="2">
        <f t="shared" si="0"/>
        <v>688.88882000000001</v>
      </c>
    </row>
    <row r="25" spans="1:3" x14ac:dyDescent="0.25">
      <c r="A25">
        <v>45</v>
      </c>
      <c r="B25" s="2">
        <v>22.22222</v>
      </c>
      <c r="C25" s="2">
        <f t="shared" si="0"/>
        <v>999.99990000000003</v>
      </c>
    </row>
    <row r="26" spans="1:3" x14ac:dyDescent="0.25">
      <c r="A26">
        <v>45</v>
      </c>
      <c r="B26" s="2">
        <v>22.22222</v>
      </c>
      <c r="C26" s="2">
        <f t="shared" si="0"/>
        <v>999.99990000000003</v>
      </c>
    </row>
    <row r="27" spans="1:3" x14ac:dyDescent="0.25">
      <c r="A27">
        <v>55</v>
      </c>
      <c r="B27" s="2">
        <v>22.22222</v>
      </c>
      <c r="C27" s="2">
        <f t="shared" si="0"/>
        <v>1222.2221</v>
      </c>
    </row>
    <row r="28" spans="1:3" x14ac:dyDescent="0.25">
      <c r="A28">
        <v>55</v>
      </c>
      <c r="B28" s="2">
        <v>22.22222</v>
      </c>
      <c r="C28" s="2">
        <f t="shared" si="0"/>
        <v>1222.2221</v>
      </c>
    </row>
    <row r="29" spans="1:3" x14ac:dyDescent="0.25">
      <c r="A29">
        <v>50</v>
      </c>
      <c r="B29" s="2">
        <v>22.22222</v>
      </c>
      <c r="C29" s="2">
        <f t="shared" si="0"/>
        <v>1111.1110000000001</v>
      </c>
    </row>
    <row r="30" spans="1:3" x14ac:dyDescent="0.25">
      <c r="A30">
        <v>28</v>
      </c>
      <c r="B30" s="2">
        <v>22.22222</v>
      </c>
      <c r="C30" s="2">
        <f t="shared" si="0"/>
        <v>622.22216000000003</v>
      </c>
    </row>
    <row r="31" spans="1:3" x14ac:dyDescent="0.25">
      <c r="A31">
        <v>34</v>
      </c>
      <c r="B31" s="2">
        <v>22.22222</v>
      </c>
      <c r="C31" s="2">
        <f t="shared" si="0"/>
        <v>755.55547999999999</v>
      </c>
    </row>
    <row r="32" spans="1:3" x14ac:dyDescent="0.25">
      <c r="A32">
        <v>22</v>
      </c>
      <c r="B32" s="2">
        <v>22.22222</v>
      </c>
      <c r="C32" s="2">
        <f t="shared" si="0"/>
        <v>488.88884000000002</v>
      </c>
    </row>
    <row r="33" spans="1:3" x14ac:dyDescent="0.25">
      <c r="A33">
        <v>45</v>
      </c>
      <c r="B33" s="2">
        <v>22.22222</v>
      </c>
      <c r="C33" s="2">
        <f t="shared" si="0"/>
        <v>999.99990000000003</v>
      </c>
    </row>
    <row r="34" spans="1:3" x14ac:dyDescent="0.25">
      <c r="A34">
        <v>42</v>
      </c>
      <c r="B34" s="2">
        <v>22.22222</v>
      </c>
      <c r="C34" s="2">
        <f t="shared" si="0"/>
        <v>933.33324000000005</v>
      </c>
    </row>
    <row r="35" spans="1:3" x14ac:dyDescent="0.25">
      <c r="A35">
        <v>28</v>
      </c>
      <c r="B35" s="2">
        <v>22.22222</v>
      </c>
      <c r="C35" s="2">
        <f t="shared" si="0"/>
        <v>622.22216000000003</v>
      </c>
    </row>
    <row r="36" spans="1:3" x14ac:dyDescent="0.25">
      <c r="A36">
        <v>50</v>
      </c>
      <c r="B36" s="2">
        <v>22.22222</v>
      </c>
      <c r="C36" s="2">
        <f t="shared" si="0"/>
        <v>1111.1110000000001</v>
      </c>
    </row>
    <row r="37" spans="1:3" x14ac:dyDescent="0.25">
      <c r="A37">
        <v>19</v>
      </c>
      <c r="B37" s="2">
        <v>22.22222</v>
      </c>
      <c r="C37" s="2">
        <f t="shared" si="0"/>
        <v>422.22217999999998</v>
      </c>
    </row>
    <row r="38" spans="1:3" x14ac:dyDescent="0.25">
      <c r="A38">
        <v>31</v>
      </c>
      <c r="B38" s="2">
        <v>22.22222</v>
      </c>
      <c r="C38" s="2">
        <f t="shared" si="0"/>
        <v>688.88882000000001</v>
      </c>
    </row>
    <row r="39" spans="1:3" x14ac:dyDescent="0.25">
      <c r="A39">
        <v>22</v>
      </c>
      <c r="B39" s="2">
        <v>22.22222</v>
      </c>
      <c r="C39" s="2">
        <f t="shared" si="0"/>
        <v>488.88884000000002</v>
      </c>
    </row>
    <row r="40" spans="1:3" x14ac:dyDescent="0.25">
      <c r="A40">
        <v>42</v>
      </c>
      <c r="B40" s="2">
        <v>22.22222</v>
      </c>
      <c r="C40" s="2">
        <f t="shared" si="0"/>
        <v>933.33324000000005</v>
      </c>
    </row>
    <row r="41" spans="1:3" x14ac:dyDescent="0.25">
      <c r="A41">
        <v>44</v>
      </c>
      <c r="B41" s="2">
        <v>22.22222</v>
      </c>
      <c r="C41" s="2">
        <f t="shared" si="0"/>
        <v>977.77768000000003</v>
      </c>
    </row>
    <row r="42" spans="1:3" x14ac:dyDescent="0.25">
      <c r="A42">
        <v>50</v>
      </c>
      <c r="B42" s="2">
        <v>22.22222</v>
      </c>
      <c r="C42" s="2">
        <f t="shared" si="0"/>
        <v>1111.1110000000001</v>
      </c>
    </row>
    <row r="43" spans="1:3" x14ac:dyDescent="0.25">
      <c r="A43">
        <v>45</v>
      </c>
      <c r="B43" s="2">
        <v>22.22222</v>
      </c>
      <c r="C43" s="2">
        <f t="shared" si="0"/>
        <v>999.99990000000003</v>
      </c>
    </row>
    <row r="44" spans="1:3" x14ac:dyDescent="0.25">
      <c r="A44">
        <v>31</v>
      </c>
      <c r="B44" s="2">
        <v>22.22222</v>
      </c>
      <c r="C44" s="2">
        <f t="shared" si="0"/>
        <v>688.88882000000001</v>
      </c>
    </row>
    <row r="45" spans="1:3" x14ac:dyDescent="0.25">
      <c r="A45">
        <v>30</v>
      </c>
      <c r="B45" s="2">
        <v>22.22222</v>
      </c>
      <c r="C45" s="2">
        <f t="shared" si="0"/>
        <v>666.66660000000002</v>
      </c>
    </row>
    <row r="46" spans="1:3" x14ac:dyDescent="0.25">
      <c r="A46">
        <v>30</v>
      </c>
      <c r="B46" s="2">
        <v>22.22222</v>
      </c>
      <c r="C46" s="2">
        <f t="shared" si="0"/>
        <v>666.66660000000002</v>
      </c>
    </row>
    <row r="47" spans="1:3" x14ac:dyDescent="0.25">
      <c r="A47">
        <v>28</v>
      </c>
      <c r="B47" s="2">
        <v>22.22222</v>
      </c>
      <c r="C47" s="2">
        <f t="shared" si="0"/>
        <v>622.22216000000003</v>
      </c>
    </row>
    <row r="48" spans="1:3" x14ac:dyDescent="0.25">
      <c r="A48">
        <v>23</v>
      </c>
      <c r="B48" s="2">
        <v>22.22222</v>
      </c>
      <c r="C48" s="2">
        <f t="shared" si="0"/>
        <v>511.11106000000001</v>
      </c>
    </row>
    <row r="49" spans="1:3" x14ac:dyDescent="0.25">
      <c r="A49">
        <v>34</v>
      </c>
      <c r="B49" s="2">
        <v>22.22222</v>
      </c>
      <c r="C49" s="2">
        <f t="shared" si="0"/>
        <v>755.55547999999999</v>
      </c>
    </row>
    <row r="50" spans="1:3" x14ac:dyDescent="0.25">
      <c r="A50">
        <v>34</v>
      </c>
      <c r="B50" s="2">
        <v>22.22222</v>
      </c>
      <c r="C50" s="2">
        <f t="shared" si="0"/>
        <v>755.55547999999999</v>
      </c>
    </row>
    <row r="51" spans="1:3" x14ac:dyDescent="0.25">
      <c r="A51">
        <v>51</v>
      </c>
      <c r="B51" s="2">
        <v>22.22222</v>
      </c>
      <c r="C51" s="2">
        <f t="shared" si="0"/>
        <v>1133.33322</v>
      </c>
    </row>
    <row r="52" spans="1:3" x14ac:dyDescent="0.25">
      <c r="A52">
        <v>17</v>
      </c>
      <c r="B52" s="2">
        <v>22.22222</v>
      </c>
      <c r="C52" s="2">
        <f t="shared" si="0"/>
        <v>377.77773999999999</v>
      </c>
    </row>
    <row r="53" spans="1:3" x14ac:dyDescent="0.25">
      <c r="A53">
        <v>31</v>
      </c>
      <c r="B53" s="2">
        <v>22.22222</v>
      </c>
      <c r="C53" s="2">
        <f t="shared" si="0"/>
        <v>688.88882000000001</v>
      </c>
    </row>
    <row r="54" spans="1:3" x14ac:dyDescent="0.25">
      <c r="A54">
        <v>26</v>
      </c>
      <c r="B54" s="2">
        <v>22.22222</v>
      </c>
      <c r="C54" s="2">
        <f t="shared" si="0"/>
        <v>577.77772000000004</v>
      </c>
    </row>
    <row r="55" spans="1:3" x14ac:dyDescent="0.25">
      <c r="A55">
        <v>47</v>
      </c>
      <c r="B55" s="2">
        <v>22.22222</v>
      </c>
      <c r="C55" s="2">
        <f t="shared" si="0"/>
        <v>1044.44434</v>
      </c>
    </row>
    <row r="56" spans="1:3" x14ac:dyDescent="0.25">
      <c r="A56">
        <v>29</v>
      </c>
      <c r="B56" s="2">
        <v>22.22222</v>
      </c>
      <c r="C56" s="2">
        <f t="shared" si="0"/>
        <v>644.44438000000002</v>
      </c>
    </row>
    <row r="57" spans="1:3" x14ac:dyDescent="0.25">
      <c r="A57">
        <v>32</v>
      </c>
      <c r="B57" s="2">
        <v>22.22222</v>
      </c>
      <c r="C57" s="2">
        <f t="shared" si="0"/>
        <v>711.11104</v>
      </c>
    </row>
    <row r="58" spans="1:3" x14ac:dyDescent="0.25">
      <c r="A58">
        <v>30</v>
      </c>
      <c r="B58" s="2">
        <v>22.22222</v>
      </c>
      <c r="C58" s="2">
        <f t="shared" si="0"/>
        <v>666.66660000000002</v>
      </c>
    </row>
    <row r="59" spans="1:3" x14ac:dyDescent="0.25">
      <c r="A59">
        <v>30</v>
      </c>
      <c r="B59" s="2">
        <v>22.22222</v>
      </c>
      <c r="C59" s="2">
        <f t="shared" si="0"/>
        <v>666.66660000000002</v>
      </c>
    </row>
    <row r="60" spans="1:3" x14ac:dyDescent="0.25">
      <c r="A60">
        <v>49</v>
      </c>
      <c r="B60" s="2">
        <v>22.22222</v>
      </c>
      <c r="C60" s="2">
        <f t="shared" si="0"/>
        <v>1088.88878</v>
      </c>
    </row>
    <row r="61" spans="1:3" x14ac:dyDescent="0.25">
      <c r="A61">
        <v>27</v>
      </c>
      <c r="B61" s="2">
        <v>22.22222</v>
      </c>
      <c r="C61" s="2">
        <f t="shared" si="0"/>
        <v>599.99994000000004</v>
      </c>
    </row>
    <row r="62" spans="1:3" x14ac:dyDescent="0.25">
      <c r="A62">
        <v>27</v>
      </c>
      <c r="B62" s="2">
        <v>22.22222</v>
      </c>
      <c r="C62" s="2">
        <f t="shared" si="0"/>
        <v>599.99994000000004</v>
      </c>
    </row>
    <row r="63" spans="1:3" x14ac:dyDescent="0.25">
      <c r="A63">
        <v>37</v>
      </c>
      <c r="B63" s="2">
        <v>22.22222</v>
      </c>
      <c r="C63" s="2">
        <f t="shared" si="0"/>
        <v>822.22213999999997</v>
      </c>
    </row>
    <row r="64" spans="1:3" x14ac:dyDescent="0.25">
      <c r="A64">
        <v>53</v>
      </c>
      <c r="B64" s="2">
        <v>22.22222</v>
      </c>
      <c r="C64" s="2">
        <f t="shared" si="0"/>
        <v>1177.77766</v>
      </c>
    </row>
    <row r="65" spans="1:3" x14ac:dyDescent="0.25">
      <c r="A65">
        <v>23</v>
      </c>
      <c r="B65" s="2">
        <v>22.22222</v>
      </c>
      <c r="C65" s="2">
        <f t="shared" si="0"/>
        <v>511.11106000000001</v>
      </c>
    </row>
    <row r="66" spans="1:3" x14ac:dyDescent="0.25">
      <c r="A66">
        <v>30</v>
      </c>
      <c r="B66" s="2">
        <v>22.22222</v>
      </c>
      <c r="C66" s="2">
        <f t="shared" si="0"/>
        <v>666.66660000000002</v>
      </c>
    </row>
    <row r="67" spans="1:3" x14ac:dyDescent="0.25">
      <c r="A67">
        <v>51</v>
      </c>
      <c r="B67" s="2">
        <v>22.22222</v>
      </c>
      <c r="C67" s="2">
        <f t="shared" si="0"/>
        <v>1133.33322</v>
      </c>
    </row>
    <row r="68" spans="1:3" x14ac:dyDescent="0.25">
      <c r="A68">
        <v>43</v>
      </c>
      <c r="B68" s="2">
        <v>22.22222</v>
      </c>
      <c r="C68" s="2">
        <f t="shared" ref="C68:C99" si="1">A68*B68</f>
        <v>955.55546000000004</v>
      </c>
    </row>
    <row r="69" spans="1:3" x14ac:dyDescent="0.25">
      <c r="A69">
        <v>25</v>
      </c>
      <c r="B69" s="2">
        <v>22.22222</v>
      </c>
      <c r="C69" s="2">
        <f t="shared" si="1"/>
        <v>555.55550000000005</v>
      </c>
    </row>
    <row r="70" spans="1:3" x14ac:dyDescent="0.25">
      <c r="A70">
        <v>31</v>
      </c>
      <c r="B70" s="2">
        <v>22.22222</v>
      </c>
      <c r="C70" s="2">
        <f t="shared" si="1"/>
        <v>688.88882000000001</v>
      </c>
    </row>
    <row r="71" spans="1:3" x14ac:dyDescent="0.25">
      <c r="A71">
        <v>39</v>
      </c>
      <c r="B71" s="2">
        <v>22.22222</v>
      </c>
      <c r="C71" s="2">
        <f t="shared" si="1"/>
        <v>866.66657999999995</v>
      </c>
    </row>
    <row r="72" spans="1:3" x14ac:dyDescent="0.25">
      <c r="A72">
        <v>45</v>
      </c>
      <c r="B72" s="2">
        <v>22.22222</v>
      </c>
      <c r="C72" s="2">
        <f t="shared" si="1"/>
        <v>999.99990000000003</v>
      </c>
    </row>
    <row r="73" spans="1:3" x14ac:dyDescent="0.25">
      <c r="A73">
        <v>49</v>
      </c>
      <c r="B73" s="2">
        <v>22.22222</v>
      </c>
      <c r="C73" s="2">
        <f t="shared" si="1"/>
        <v>1088.88878</v>
      </c>
    </row>
    <row r="74" spans="1:3" x14ac:dyDescent="0.25">
      <c r="A74">
        <v>44</v>
      </c>
      <c r="B74" s="2">
        <v>22.22222</v>
      </c>
      <c r="C74" s="2">
        <f t="shared" si="1"/>
        <v>977.77768000000003</v>
      </c>
    </row>
    <row r="75" spans="1:3" x14ac:dyDescent="0.25">
      <c r="A75">
        <v>26</v>
      </c>
      <c r="B75" s="2">
        <v>22.22222</v>
      </c>
      <c r="C75" s="2">
        <f t="shared" si="1"/>
        <v>577.77772000000004</v>
      </c>
    </row>
    <row r="76" spans="1:3" x14ac:dyDescent="0.25">
      <c r="A76">
        <v>28</v>
      </c>
      <c r="B76" s="2">
        <v>22.22222</v>
      </c>
      <c r="C76" s="2">
        <f t="shared" si="1"/>
        <v>622.22216000000003</v>
      </c>
    </row>
    <row r="77" spans="1:3" x14ac:dyDescent="0.25">
      <c r="A77">
        <v>53</v>
      </c>
      <c r="B77" s="2">
        <v>22.22222</v>
      </c>
      <c r="C77" s="2">
        <f t="shared" si="1"/>
        <v>1177.77766</v>
      </c>
    </row>
    <row r="78" spans="1:3" x14ac:dyDescent="0.25">
      <c r="A78">
        <v>20</v>
      </c>
      <c r="B78" s="2">
        <v>22.22222</v>
      </c>
      <c r="C78" s="2">
        <f t="shared" si="1"/>
        <v>444.44439999999997</v>
      </c>
    </row>
    <row r="79" spans="1:3" x14ac:dyDescent="0.25">
      <c r="A79">
        <v>19</v>
      </c>
      <c r="B79" s="2">
        <v>22.22222</v>
      </c>
      <c r="C79" s="2">
        <f t="shared" si="1"/>
        <v>422.22217999999998</v>
      </c>
    </row>
    <row r="80" spans="1:3" x14ac:dyDescent="0.25">
      <c r="A80">
        <v>34</v>
      </c>
      <c r="B80" s="2">
        <v>22.22222</v>
      </c>
      <c r="C80" s="2">
        <f t="shared" si="1"/>
        <v>755.55547999999999</v>
      </c>
    </row>
    <row r="81" spans="1:3" x14ac:dyDescent="0.25">
      <c r="A81">
        <v>33</v>
      </c>
      <c r="B81" s="2">
        <v>22.22222</v>
      </c>
      <c r="C81" s="2">
        <f t="shared" si="1"/>
        <v>733.33326</v>
      </c>
    </row>
    <row r="82" spans="1:3" x14ac:dyDescent="0.25">
      <c r="A82">
        <v>16</v>
      </c>
      <c r="B82" s="2">
        <v>22.22222</v>
      </c>
      <c r="C82" s="2">
        <f t="shared" si="1"/>
        <v>355.55552</v>
      </c>
    </row>
    <row r="83" spans="1:3" x14ac:dyDescent="0.25">
      <c r="A83">
        <v>27</v>
      </c>
      <c r="B83" s="2">
        <v>22.22222</v>
      </c>
      <c r="C83" s="2">
        <f t="shared" si="1"/>
        <v>599.99994000000004</v>
      </c>
    </row>
    <row r="84" spans="1:3" x14ac:dyDescent="0.25">
      <c r="A84">
        <v>45</v>
      </c>
      <c r="B84" s="2">
        <v>22.22222</v>
      </c>
      <c r="C84" s="2">
        <f t="shared" si="1"/>
        <v>999.99990000000003</v>
      </c>
    </row>
    <row r="85" spans="1:3" x14ac:dyDescent="0.25">
      <c r="A85">
        <v>30</v>
      </c>
      <c r="B85" s="2">
        <v>22.22222</v>
      </c>
      <c r="C85" s="2">
        <f t="shared" si="1"/>
        <v>666.66660000000002</v>
      </c>
    </row>
    <row r="86" spans="1:3" x14ac:dyDescent="0.25">
      <c r="A86">
        <v>26</v>
      </c>
      <c r="B86" s="2">
        <v>22.22222</v>
      </c>
      <c r="C86" s="2">
        <f t="shared" si="1"/>
        <v>577.77772000000004</v>
      </c>
    </row>
    <row r="87" spans="1:3" x14ac:dyDescent="0.25">
      <c r="A87">
        <v>59</v>
      </c>
      <c r="B87" s="2">
        <v>22.22222</v>
      </c>
      <c r="C87" s="2">
        <f t="shared" si="1"/>
        <v>1311.1109799999999</v>
      </c>
    </row>
    <row r="88" spans="1:3" x14ac:dyDescent="0.25">
      <c r="A88">
        <v>46</v>
      </c>
      <c r="B88" s="2">
        <v>22.22222</v>
      </c>
      <c r="C88" s="2">
        <f t="shared" si="1"/>
        <v>1022.22212</v>
      </c>
    </row>
    <row r="89" spans="1:3" x14ac:dyDescent="0.25">
      <c r="A89">
        <v>17</v>
      </c>
      <c r="B89" s="2">
        <v>22.22222</v>
      </c>
      <c r="C89" s="2">
        <f t="shared" si="1"/>
        <v>377.77773999999999</v>
      </c>
    </row>
    <row r="90" spans="1:3" x14ac:dyDescent="0.25">
      <c r="A90">
        <v>48</v>
      </c>
      <c r="B90" s="2">
        <v>22.22222</v>
      </c>
      <c r="C90" s="2">
        <f t="shared" si="1"/>
        <v>1066.6665600000001</v>
      </c>
    </row>
    <row r="91" spans="1:3" x14ac:dyDescent="0.25">
      <c r="A91">
        <v>45</v>
      </c>
      <c r="B91" s="2">
        <v>22.22222</v>
      </c>
      <c r="C91" s="2">
        <f t="shared" si="1"/>
        <v>999.99990000000003</v>
      </c>
    </row>
    <row r="92" spans="1:3" x14ac:dyDescent="0.25">
      <c r="A92">
        <v>27</v>
      </c>
      <c r="B92" s="2">
        <v>22.22222</v>
      </c>
      <c r="C92" s="2">
        <f t="shared" si="1"/>
        <v>599.99994000000004</v>
      </c>
    </row>
    <row r="93" spans="1:3" x14ac:dyDescent="0.25">
      <c r="A93">
        <v>33</v>
      </c>
      <c r="B93" s="2">
        <v>22.22222</v>
      </c>
      <c r="C93" s="2">
        <f t="shared" si="1"/>
        <v>733.33326</v>
      </c>
    </row>
    <row r="94" spans="1:3" x14ac:dyDescent="0.25">
      <c r="A94">
        <v>33</v>
      </c>
      <c r="B94" s="2">
        <v>22.22222</v>
      </c>
      <c r="C94" s="2">
        <f t="shared" si="1"/>
        <v>733.33326</v>
      </c>
    </row>
    <row r="95" spans="1:3" x14ac:dyDescent="0.25">
      <c r="A95">
        <v>20</v>
      </c>
      <c r="B95" s="2">
        <v>22.22222</v>
      </c>
      <c r="C95" s="2">
        <f t="shared" si="1"/>
        <v>444.44439999999997</v>
      </c>
    </row>
    <row r="96" spans="1:3" x14ac:dyDescent="0.25">
      <c r="A96">
        <v>25</v>
      </c>
      <c r="B96" s="2">
        <v>22.22222</v>
      </c>
      <c r="C96" s="2">
        <f t="shared" si="1"/>
        <v>555.55550000000005</v>
      </c>
    </row>
    <row r="97" spans="1:3" x14ac:dyDescent="0.25">
      <c r="A97">
        <v>22</v>
      </c>
      <c r="B97" s="2">
        <v>22.22222</v>
      </c>
      <c r="C97" s="2">
        <f t="shared" si="1"/>
        <v>488.88884000000002</v>
      </c>
    </row>
    <row r="98" spans="1:3" x14ac:dyDescent="0.25">
      <c r="A98">
        <v>31</v>
      </c>
      <c r="B98" s="2">
        <v>22.22222</v>
      </c>
      <c r="C98" s="2">
        <f t="shared" si="1"/>
        <v>688.88882000000001</v>
      </c>
    </row>
    <row r="99" spans="1:3" x14ac:dyDescent="0.25">
      <c r="A99">
        <v>32</v>
      </c>
      <c r="B99" s="2">
        <v>22.22222</v>
      </c>
      <c r="C99" s="2">
        <f t="shared" si="1"/>
        <v>711.11104</v>
      </c>
    </row>
    <row r="100" spans="1:3" x14ac:dyDescent="0.25">
      <c r="A100">
        <v>52</v>
      </c>
      <c r="B100" s="2">
        <v>22.22222</v>
      </c>
      <c r="C100" s="2">
        <f t="shared" ref="C100:C116" si="2">A100*B100</f>
        <v>1155.5554400000001</v>
      </c>
    </row>
    <row r="101" spans="1:3" x14ac:dyDescent="0.25">
      <c r="A101">
        <v>40</v>
      </c>
      <c r="B101" s="2">
        <v>22.22222</v>
      </c>
      <c r="C101" s="2">
        <f t="shared" si="2"/>
        <v>888.88879999999995</v>
      </c>
    </row>
    <row r="102" spans="1:3" x14ac:dyDescent="0.25">
      <c r="A102">
        <v>45</v>
      </c>
      <c r="B102" s="2">
        <v>22.22222</v>
      </c>
      <c r="C102" s="2">
        <f t="shared" si="2"/>
        <v>999.99990000000003</v>
      </c>
    </row>
    <row r="103" spans="1:3" x14ac:dyDescent="0.25">
      <c r="A103">
        <v>23</v>
      </c>
      <c r="B103" s="2">
        <v>22.22222</v>
      </c>
      <c r="C103" s="2">
        <f t="shared" si="2"/>
        <v>511.11106000000001</v>
      </c>
    </row>
    <row r="104" spans="1:3" x14ac:dyDescent="0.25">
      <c r="A104">
        <v>22</v>
      </c>
      <c r="B104" s="2">
        <v>22.22222</v>
      </c>
      <c r="C104" s="2">
        <f t="shared" si="2"/>
        <v>488.88884000000002</v>
      </c>
    </row>
    <row r="105" spans="1:3" x14ac:dyDescent="0.25">
      <c r="A105">
        <v>29</v>
      </c>
      <c r="B105" s="2">
        <v>22.22222</v>
      </c>
      <c r="C105" s="2">
        <f t="shared" si="2"/>
        <v>644.44438000000002</v>
      </c>
    </row>
    <row r="106" spans="1:3" x14ac:dyDescent="0.25">
      <c r="A106">
        <v>17</v>
      </c>
      <c r="B106" s="2">
        <v>22.22222</v>
      </c>
      <c r="C106" s="2">
        <f t="shared" si="2"/>
        <v>377.77773999999999</v>
      </c>
    </row>
    <row r="107" spans="1:3" x14ac:dyDescent="0.25">
      <c r="A107">
        <v>18</v>
      </c>
      <c r="B107" s="2">
        <v>22.22222</v>
      </c>
      <c r="C107" s="2">
        <f t="shared" si="2"/>
        <v>399.99995999999999</v>
      </c>
    </row>
    <row r="108" spans="1:3" x14ac:dyDescent="0.25">
      <c r="A108">
        <v>25</v>
      </c>
      <c r="B108" s="2">
        <v>22.22222</v>
      </c>
      <c r="C108" s="2">
        <f t="shared" si="2"/>
        <v>555.55550000000005</v>
      </c>
    </row>
    <row r="109" spans="1:3" x14ac:dyDescent="0.25">
      <c r="A109">
        <v>24</v>
      </c>
      <c r="B109" s="2">
        <v>22.22222</v>
      </c>
      <c r="C109" s="2">
        <f t="shared" si="2"/>
        <v>533.33328000000006</v>
      </c>
    </row>
    <row r="110" spans="1:3" x14ac:dyDescent="0.25">
      <c r="A110">
        <v>33</v>
      </c>
      <c r="B110" s="2">
        <v>22.22222</v>
      </c>
      <c r="C110" s="2">
        <f t="shared" si="2"/>
        <v>733.33326</v>
      </c>
    </row>
    <row r="111" spans="1:3" x14ac:dyDescent="0.25">
      <c r="A111">
        <v>38</v>
      </c>
      <c r="B111" s="2">
        <v>22.22222</v>
      </c>
      <c r="C111" s="2">
        <f t="shared" si="2"/>
        <v>844.44435999999996</v>
      </c>
    </row>
    <row r="112" spans="1:3" x14ac:dyDescent="0.25">
      <c r="A112">
        <v>26</v>
      </c>
      <c r="B112" s="2">
        <v>22.22222</v>
      </c>
      <c r="C112" s="2">
        <f t="shared" si="2"/>
        <v>577.77772000000004</v>
      </c>
    </row>
    <row r="113" spans="1:3" x14ac:dyDescent="0.25">
      <c r="A113">
        <v>46</v>
      </c>
      <c r="B113" s="2">
        <v>22.22222</v>
      </c>
      <c r="C113" s="2">
        <f t="shared" si="2"/>
        <v>1022.22212</v>
      </c>
    </row>
    <row r="114" spans="1:3" x14ac:dyDescent="0.25">
      <c r="A114">
        <v>46</v>
      </c>
      <c r="B114" s="2">
        <v>22.22222</v>
      </c>
      <c r="C114" s="2">
        <f t="shared" si="2"/>
        <v>1022.22212</v>
      </c>
    </row>
    <row r="115" spans="1:3" x14ac:dyDescent="0.25">
      <c r="A115">
        <v>43</v>
      </c>
      <c r="B115" s="2">
        <v>22.22222</v>
      </c>
      <c r="C115" s="2">
        <f t="shared" si="2"/>
        <v>955.55546000000004</v>
      </c>
    </row>
    <row r="116" spans="1:3" x14ac:dyDescent="0.25">
      <c r="A116">
        <v>30</v>
      </c>
      <c r="B116" s="2">
        <v>22.22222</v>
      </c>
      <c r="C116" s="2">
        <f t="shared" si="2"/>
        <v>666.66660000000002</v>
      </c>
    </row>
    <row r="117" spans="1:3" x14ac:dyDescent="0.25">
      <c r="A117">
        <v>23</v>
      </c>
      <c r="B117" s="2">
        <v>22.22222</v>
      </c>
      <c r="C117" s="2">
        <f t="shared" ref="C117:C120" si="3">A117*B117</f>
        <v>511.11106000000001</v>
      </c>
    </row>
    <row r="118" spans="1:3" x14ac:dyDescent="0.25">
      <c r="A118">
        <v>20</v>
      </c>
      <c r="B118" s="2">
        <v>22.22222</v>
      </c>
      <c r="C118" s="2">
        <f t="shared" si="3"/>
        <v>444.44439999999997</v>
      </c>
    </row>
    <row r="119" spans="1:3" x14ac:dyDescent="0.25">
      <c r="A119">
        <v>18</v>
      </c>
      <c r="B119" s="2">
        <v>22.22222</v>
      </c>
      <c r="C119" s="2">
        <f t="shared" si="3"/>
        <v>399.99995999999999</v>
      </c>
    </row>
    <row r="120" spans="1:3" x14ac:dyDescent="0.25">
      <c r="A120">
        <v>27</v>
      </c>
      <c r="B120" s="2">
        <v>22.22222</v>
      </c>
      <c r="C120" s="2">
        <f t="shared" si="3"/>
        <v>599.99994000000004</v>
      </c>
    </row>
    <row r="121" spans="1:3" x14ac:dyDescent="0.25">
      <c r="A121">
        <f>COUNT(A5:A120)</f>
        <v>116</v>
      </c>
      <c r="C121" s="2"/>
    </row>
    <row r="124" spans="1:3" x14ac:dyDescent="0.25">
      <c r="A124" s="2" t="s">
        <v>7</v>
      </c>
      <c r="B124">
        <v>116</v>
      </c>
    </row>
    <row r="125" spans="1:3" x14ac:dyDescent="0.25">
      <c r="A125" s="2" t="s">
        <v>221</v>
      </c>
      <c r="B125">
        <v>745.01900000000001</v>
      </c>
    </row>
    <row r="126" spans="1:3" x14ac:dyDescent="0.25">
      <c r="A126" s="2" t="s">
        <v>10</v>
      </c>
      <c r="B126">
        <v>688.89</v>
      </c>
    </row>
    <row r="127" spans="1:3" x14ac:dyDescent="0.25">
      <c r="A127" s="2" t="s">
        <v>11</v>
      </c>
      <c r="B127">
        <v>239.40219999999999</v>
      </c>
    </row>
    <row r="130" spans="1:6" x14ac:dyDescent="0.25">
      <c r="A130">
        <v>16</v>
      </c>
      <c r="B130" s="2">
        <v>22.22222</v>
      </c>
      <c r="C130" s="2">
        <f t="shared" ref="C130:C161" si="4">A130*B130</f>
        <v>355.55552</v>
      </c>
    </row>
    <row r="131" spans="1:6" x14ac:dyDescent="0.25">
      <c r="A131">
        <v>17</v>
      </c>
      <c r="B131" s="2">
        <v>22.22222</v>
      </c>
      <c r="C131" s="2">
        <f t="shared" si="4"/>
        <v>377.77773999999999</v>
      </c>
    </row>
    <row r="132" spans="1:6" x14ac:dyDescent="0.25">
      <c r="A132">
        <v>17</v>
      </c>
      <c r="B132" s="2">
        <v>22.22222</v>
      </c>
      <c r="C132" s="2">
        <f t="shared" si="4"/>
        <v>377.77773999999999</v>
      </c>
    </row>
    <row r="133" spans="1:6" x14ac:dyDescent="0.25">
      <c r="A133">
        <v>17</v>
      </c>
      <c r="B133" s="2">
        <v>22.22222</v>
      </c>
      <c r="C133" s="2">
        <f t="shared" si="4"/>
        <v>377.77773999999999</v>
      </c>
    </row>
    <row r="134" spans="1:6" x14ac:dyDescent="0.25">
      <c r="A134">
        <v>18</v>
      </c>
      <c r="B134" s="2">
        <v>22.22222</v>
      </c>
      <c r="C134" s="2">
        <f t="shared" si="4"/>
        <v>399.99995999999999</v>
      </c>
    </row>
    <row r="135" spans="1:6" x14ac:dyDescent="0.25">
      <c r="A135">
        <v>18</v>
      </c>
      <c r="B135" s="2">
        <v>22.22222</v>
      </c>
      <c r="C135" s="2">
        <f t="shared" si="4"/>
        <v>399.99995999999999</v>
      </c>
    </row>
    <row r="136" spans="1:6" x14ac:dyDescent="0.25">
      <c r="A136">
        <v>18</v>
      </c>
      <c r="B136" s="2">
        <v>22.22222</v>
      </c>
      <c r="C136" s="2">
        <f t="shared" si="4"/>
        <v>399.99995999999999</v>
      </c>
      <c r="E136">
        <v>300</v>
      </c>
      <c r="F136">
        <v>7</v>
      </c>
    </row>
    <row r="137" spans="1:6" x14ac:dyDescent="0.25">
      <c r="A137">
        <v>19</v>
      </c>
      <c r="B137" s="2">
        <v>22.22222</v>
      </c>
      <c r="C137" s="2">
        <f t="shared" si="4"/>
        <v>422.22217999999998</v>
      </c>
    </row>
    <row r="138" spans="1:6" x14ac:dyDescent="0.25">
      <c r="A138">
        <v>19</v>
      </c>
      <c r="B138" s="2">
        <v>22.22222</v>
      </c>
      <c r="C138" s="2">
        <f t="shared" si="4"/>
        <v>422.22217999999998</v>
      </c>
    </row>
    <row r="139" spans="1:6" x14ac:dyDescent="0.25">
      <c r="A139">
        <v>19</v>
      </c>
      <c r="B139" s="2">
        <v>22.22222</v>
      </c>
      <c r="C139" s="2">
        <f t="shared" si="4"/>
        <v>422.22217999999998</v>
      </c>
    </row>
    <row r="140" spans="1:6" x14ac:dyDescent="0.25">
      <c r="A140">
        <v>20</v>
      </c>
      <c r="B140" s="2">
        <v>22.22222</v>
      </c>
      <c r="C140" s="2">
        <f t="shared" si="4"/>
        <v>444.44439999999997</v>
      </c>
    </row>
    <row r="141" spans="1:6" x14ac:dyDescent="0.25">
      <c r="A141">
        <v>20</v>
      </c>
      <c r="B141" s="2">
        <v>22.22222</v>
      </c>
      <c r="C141" s="2">
        <f t="shared" si="4"/>
        <v>444.44439999999997</v>
      </c>
    </row>
    <row r="142" spans="1:6" x14ac:dyDescent="0.25">
      <c r="A142">
        <v>20</v>
      </c>
      <c r="B142" s="2">
        <v>22.22222</v>
      </c>
      <c r="C142" s="2">
        <f t="shared" si="4"/>
        <v>444.44439999999997</v>
      </c>
    </row>
    <row r="143" spans="1:6" x14ac:dyDescent="0.25">
      <c r="A143">
        <v>21</v>
      </c>
      <c r="B143" s="2">
        <v>22.22222</v>
      </c>
      <c r="C143" s="2">
        <f t="shared" si="4"/>
        <v>466.66662000000002</v>
      </c>
    </row>
    <row r="144" spans="1:6" x14ac:dyDescent="0.25">
      <c r="A144">
        <v>21</v>
      </c>
      <c r="B144" s="2">
        <v>22.22222</v>
      </c>
      <c r="C144" s="2">
        <f t="shared" si="4"/>
        <v>466.66662000000002</v>
      </c>
    </row>
    <row r="145" spans="1:6" x14ac:dyDescent="0.25">
      <c r="A145">
        <v>21</v>
      </c>
      <c r="B145" s="2">
        <v>22.22222</v>
      </c>
      <c r="C145" s="2">
        <f t="shared" si="4"/>
        <v>466.66662000000002</v>
      </c>
    </row>
    <row r="146" spans="1:6" x14ac:dyDescent="0.25">
      <c r="A146">
        <v>22</v>
      </c>
      <c r="B146" s="2">
        <v>22.22222</v>
      </c>
      <c r="C146" s="2">
        <f t="shared" si="4"/>
        <v>488.88884000000002</v>
      </c>
    </row>
    <row r="147" spans="1:6" x14ac:dyDescent="0.25">
      <c r="A147">
        <v>22</v>
      </c>
      <c r="B147" s="2">
        <v>22.22222</v>
      </c>
      <c r="C147" s="2">
        <f t="shared" si="4"/>
        <v>488.88884000000002</v>
      </c>
    </row>
    <row r="148" spans="1:6" x14ac:dyDescent="0.25">
      <c r="A148">
        <v>22</v>
      </c>
      <c r="B148" s="2">
        <v>22.22222</v>
      </c>
      <c r="C148" s="2">
        <f t="shared" si="4"/>
        <v>488.88884000000002</v>
      </c>
    </row>
    <row r="149" spans="1:6" x14ac:dyDescent="0.25">
      <c r="A149">
        <v>22</v>
      </c>
      <c r="B149" s="2">
        <v>22.22222</v>
      </c>
      <c r="C149" s="2">
        <f t="shared" si="4"/>
        <v>488.88884000000002</v>
      </c>
      <c r="E149">
        <v>400</v>
      </c>
      <c r="F149">
        <v>13</v>
      </c>
    </row>
    <row r="150" spans="1:6" x14ac:dyDescent="0.25">
      <c r="A150">
        <v>23</v>
      </c>
      <c r="B150" s="2">
        <v>22.22222</v>
      </c>
      <c r="C150" s="2">
        <f t="shared" si="4"/>
        <v>511.11106000000001</v>
      </c>
      <c r="E150" t="s">
        <v>186</v>
      </c>
    </row>
    <row r="151" spans="1:6" x14ac:dyDescent="0.25">
      <c r="A151">
        <v>23</v>
      </c>
      <c r="B151" s="2">
        <v>22.22222</v>
      </c>
      <c r="C151" s="2">
        <f t="shared" si="4"/>
        <v>511.11106000000001</v>
      </c>
      <c r="E151">
        <f>149-136</f>
        <v>13</v>
      </c>
    </row>
    <row r="152" spans="1:6" x14ac:dyDescent="0.25">
      <c r="A152">
        <v>23</v>
      </c>
      <c r="B152" s="2">
        <v>22.22222</v>
      </c>
      <c r="C152" s="2">
        <f t="shared" si="4"/>
        <v>511.11106000000001</v>
      </c>
    </row>
    <row r="153" spans="1:6" x14ac:dyDescent="0.25">
      <c r="A153">
        <v>23</v>
      </c>
      <c r="B153" s="2">
        <v>22.22222</v>
      </c>
      <c r="C153" s="2">
        <f t="shared" si="4"/>
        <v>511.11106000000001</v>
      </c>
    </row>
    <row r="154" spans="1:6" x14ac:dyDescent="0.25">
      <c r="A154">
        <v>24</v>
      </c>
      <c r="B154" s="2">
        <v>22.22222</v>
      </c>
      <c r="C154" s="2">
        <f t="shared" si="4"/>
        <v>533.33328000000006</v>
      </c>
    </row>
    <row r="155" spans="1:6" x14ac:dyDescent="0.25">
      <c r="A155">
        <v>25</v>
      </c>
      <c r="B155" s="2">
        <v>22.22222</v>
      </c>
      <c r="C155" s="2">
        <f t="shared" si="4"/>
        <v>555.55550000000005</v>
      </c>
    </row>
    <row r="156" spans="1:6" x14ac:dyDescent="0.25">
      <c r="A156">
        <v>25</v>
      </c>
      <c r="B156" s="2">
        <v>22.22222</v>
      </c>
      <c r="C156" s="2">
        <f t="shared" si="4"/>
        <v>555.55550000000005</v>
      </c>
    </row>
    <row r="157" spans="1:6" x14ac:dyDescent="0.25">
      <c r="A157">
        <v>25</v>
      </c>
      <c r="B157" s="2">
        <v>22.22222</v>
      </c>
      <c r="C157" s="2">
        <f t="shared" si="4"/>
        <v>555.55550000000005</v>
      </c>
    </row>
    <row r="158" spans="1:6" x14ac:dyDescent="0.25">
      <c r="A158">
        <v>26</v>
      </c>
      <c r="B158" s="2">
        <v>22.22222</v>
      </c>
      <c r="C158" s="2">
        <f t="shared" si="4"/>
        <v>577.77772000000004</v>
      </c>
    </row>
    <row r="159" spans="1:6" x14ac:dyDescent="0.25">
      <c r="A159">
        <v>26</v>
      </c>
      <c r="B159" s="2">
        <v>22.22222</v>
      </c>
      <c r="C159" s="2">
        <f t="shared" si="4"/>
        <v>577.77772000000004</v>
      </c>
    </row>
    <row r="160" spans="1:6" x14ac:dyDescent="0.25">
      <c r="A160">
        <v>26</v>
      </c>
      <c r="B160" s="2">
        <v>22.22222</v>
      </c>
      <c r="C160" s="2">
        <f t="shared" si="4"/>
        <v>577.77772000000004</v>
      </c>
    </row>
    <row r="161" spans="1:6" x14ac:dyDescent="0.25">
      <c r="A161">
        <v>26</v>
      </c>
      <c r="B161" s="2">
        <v>22.22222</v>
      </c>
      <c r="C161" s="2">
        <f t="shared" si="4"/>
        <v>577.77772000000004</v>
      </c>
    </row>
    <row r="162" spans="1:6" x14ac:dyDescent="0.25">
      <c r="A162">
        <v>26</v>
      </c>
      <c r="B162" s="2">
        <v>22.22222</v>
      </c>
      <c r="C162" s="2">
        <f t="shared" ref="C162:C193" si="5">A162*B162</f>
        <v>577.77772000000004</v>
      </c>
    </row>
    <row r="163" spans="1:6" x14ac:dyDescent="0.25">
      <c r="A163">
        <v>27</v>
      </c>
      <c r="B163" s="2">
        <v>22.22222</v>
      </c>
      <c r="C163" s="2">
        <f t="shared" si="5"/>
        <v>599.99994000000004</v>
      </c>
    </row>
    <row r="164" spans="1:6" x14ac:dyDescent="0.25">
      <c r="A164">
        <v>27</v>
      </c>
      <c r="B164" s="2">
        <v>22.22222</v>
      </c>
      <c r="C164" s="2">
        <f t="shared" si="5"/>
        <v>599.99994000000004</v>
      </c>
    </row>
    <row r="165" spans="1:6" x14ac:dyDescent="0.25">
      <c r="A165">
        <v>27</v>
      </c>
      <c r="B165" s="2">
        <v>22.22222</v>
      </c>
      <c r="C165" s="2">
        <f t="shared" si="5"/>
        <v>599.99994000000004</v>
      </c>
    </row>
    <row r="166" spans="1:6" x14ac:dyDescent="0.25">
      <c r="A166">
        <v>27</v>
      </c>
      <c r="B166" s="2">
        <v>22.22222</v>
      </c>
      <c r="C166" s="2">
        <f t="shared" si="5"/>
        <v>599.99994000000004</v>
      </c>
    </row>
    <row r="167" spans="1:6" x14ac:dyDescent="0.25">
      <c r="A167">
        <v>27</v>
      </c>
      <c r="B167" s="2">
        <v>22.22222</v>
      </c>
      <c r="C167" s="2">
        <f t="shared" si="5"/>
        <v>599.99994000000004</v>
      </c>
      <c r="E167">
        <v>500</v>
      </c>
      <c r="F167">
        <v>18</v>
      </c>
    </row>
    <row r="168" spans="1:6" x14ac:dyDescent="0.25">
      <c r="A168">
        <v>28</v>
      </c>
      <c r="B168" s="2">
        <v>22.22222</v>
      </c>
      <c r="C168" s="2">
        <f t="shared" si="5"/>
        <v>622.22216000000003</v>
      </c>
      <c r="E168" t="s">
        <v>187</v>
      </c>
    </row>
    <row r="169" spans="1:6" x14ac:dyDescent="0.25">
      <c r="A169">
        <v>28</v>
      </c>
      <c r="B169" s="2">
        <v>22.22222</v>
      </c>
      <c r="C169" s="2">
        <f t="shared" si="5"/>
        <v>622.22216000000003</v>
      </c>
      <c r="E169">
        <f>167-149</f>
        <v>18</v>
      </c>
    </row>
    <row r="170" spans="1:6" x14ac:dyDescent="0.25">
      <c r="A170">
        <v>28</v>
      </c>
      <c r="B170" s="2">
        <v>22.22222</v>
      </c>
      <c r="C170" s="2">
        <f t="shared" si="5"/>
        <v>622.22216000000003</v>
      </c>
    </row>
    <row r="171" spans="1:6" x14ac:dyDescent="0.25">
      <c r="A171">
        <v>28</v>
      </c>
      <c r="B171" s="2">
        <v>22.22222</v>
      </c>
      <c r="C171" s="2">
        <f t="shared" si="5"/>
        <v>622.22216000000003</v>
      </c>
    </row>
    <row r="172" spans="1:6" x14ac:dyDescent="0.25">
      <c r="A172">
        <v>28</v>
      </c>
      <c r="B172" s="2">
        <v>22.22222</v>
      </c>
      <c r="C172" s="2">
        <f t="shared" si="5"/>
        <v>622.22216000000003</v>
      </c>
    </row>
    <row r="173" spans="1:6" x14ac:dyDescent="0.25">
      <c r="A173">
        <v>28</v>
      </c>
      <c r="B173" s="2">
        <v>22.22222</v>
      </c>
      <c r="C173" s="2">
        <f t="shared" si="5"/>
        <v>622.22216000000003</v>
      </c>
    </row>
    <row r="174" spans="1:6" x14ac:dyDescent="0.25">
      <c r="A174">
        <v>29</v>
      </c>
      <c r="B174" s="2">
        <v>22.22222</v>
      </c>
      <c r="C174" s="2">
        <f t="shared" si="5"/>
        <v>644.44438000000002</v>
      </c>
    </row>
    <row r="175" spans="1:6" x14ac:dyDescent="0.25">
      <c r="A175">
        <v>29</v>
      </c>
      <c r="B175" s="2">
        <v>22.22222</v>
      </c>
      <c r="C175" s="2">
        <f t="shared" si="5"/>
        <v>644.44438000000002</v>
      </c>
    </row>
    <row r="176" spans="1:6" x14ac:dyDescent="0.25">
      <c r="A176">
        <v>29</v>
      </c>
      <c r="B176" s="2">
        <v>22.22222</v>
      </c>
      <c r="C176" s="2">
        <f t="shared" si="5"/>
        <v>644.44438000000002</v>
      </c>
    </row>
    <row r="177" spans="1:6" x14ac:dyDescent="0.25">
      <c r="A177">
        <v>30</v>
      </c>
      <c r="B177" s="2">
        <v>22.22222</v>
      </c>
      <c r="C177" s="2">
        <f t="shared" si="5"/>
        <v>666.66660000000002</v>
      </c>
    </row>
    <row r="178" spans="1:6" x14ac:dyDescent="0.25">
      <c r="A178">
        <v>30</v>
      </c>
      <c r="B178" s="2">
        <v>22.22222</v>
      </c>
      <c r="C178" s="2">
        <f t="shared" si="5"/>
        <v>666.66660000000002</v>
      </c>
    </row>
    <row r="179" spans="1:6" x14ac:dyDescent="0.25">
      <c r="A179">
        <v>30</v>
      </c>
      <c r="B179" s="2">
        <v>22.22222</v>
      </c>
      <c r="C179" s="2">
        <f t="shared" si="5"/>
        <v>666.66660000000002</v>
      </c>
    </row>
    <row r="180" spans="1:6" x14ac:dyDescent="0.25">
      <c r="A180">
        <v>30</v>
      </c>
      <c r="B180" s="2">
        <v>22.22222</v>
      </c>
      <c r="C180" s="2">
        <f t="shared" si="5"/>
        <v>666.66660000000002</v>
      </c>
    </row>
    <row r="181" spans="1:6" x14ac:dyDescent="0.25">
      <c r="A181">
        <v>30</v>
      </c>
      <c r="B181" s="2">
        <v>22.22222</v>
      </c>
      <c r="C181" s="2">
        <f t="shared" si="5"/>
        <v>666.66660000000002</v>
      </c>
    </row>
    <row r="182" spans="1:6" x14ac:dyDescent="0.25">
      <c r="A182">
        <v>30</v>
      </c>
      <c r="B182" s="2">
        <v>22.22222</v>
      </c>
      <c r="C182" s="2">
        <f t="shared" si="5"/>
        <v>666.66660000000002</v>
      </c>
    </row>
    <row r="183" spans="1:6" x14ac:dyDescent="0.25">
      <c r="A183">
        <v>30</v>
      </c>
      <c r="B183" s="2">
        <v>22.22222</v>
      </c>
      <c r="C183" s="2">
        <f t="shared" si="5"/>
        <v>666.66660000000002</v>
      </c>
    </row>
    <row r="184" spans="1:6" x14ac:dyDescent="0.25">
      <c r="A184">
        <v>30</v>
      </c>
      <c r="B184" s="2">
        <v>22.22222</v>
      </c>
      <c r="C184" s="2">
        <f t="shared" si="5"/>
        <v>666.66660000000002</v>
      </c>
    </row>
    <row r="185" spans="1:6" x14ac:dyDescent="0.25">
      <c r="A185">
        <v>31</v>
      </c>
      <c r="B185" s="2">
        <v>22.22222</v>
      </c>
      <c r="C185" s="2">
        <f t="shared" si="5"/>
        <v>688.88882000000001</v>
      </c>
    </row>
    <row r="186" spans="1:6" x14ac:dyDescent="0.25">
      <c r="A186">
        <v>31</v>
      </c>
      <c r="B186" s="2">
        <v>22.22222</v>
      </c>
      <c r="C186" s="2">
        <f t="shared" si="5"/>
        <v>688.88882000000001</v>
      </c>
    </row>
    <row r="187" spans="1:6" x14ac:dyDescent="0.25">
      <c r="A187">
        <v>31</v>
      </c>
      <c r="B187" s="2">
        <v>22.22222</v>
      </c>
      <c r="C187" s="2">
        <f t="shared" si="5"/>
        <v>688.88882000000001</v>
      </c>
    </row>
    <row r="188" spans="1:6" x14ac:dyDescent="0.25">
      <c r="A188">
        <v>31</v>
      </c>
      <c r="B188" s="2">
        <v>22.22222</v>
      </c>
      <c r="C188" s="2">
        <f t="shared" si="5"/>
        <v>688.88882000000001</v>
      </c>
    </row>
    <row r="189" spans="1:6" x14ac:dyDescent="0.25">
      <c r="A189">
        <v>31</v>
      </c>
      <c r="B189" s="2">
        <v>22.22222</v>
      </c>
      <c r="C189" s="2">
        <f t="shared" si="5"/>
        <v>688.88882000000001</v>
      </c>
    </row>
    <row r="190" spans="1:6" x14ac:dyDescent="0.25">
      <c r="A190">
        <v>31</v>
      </c>
      <c r="B190" s="2">
        <v>22.22222</v>
      </c>
      <c r="C190" s="2">
        <f t="shared" si="5"/>
        <v>688.88882000000001</v>
      </c>
      <c r="E190">
        <v>600</v>
      </c>
      <c r="F190">
        <v>23</v>
      </c>
    </row>
    <row r="191" spans="1:6" x14ac:dyDescent="0.25">
      <c r="A191">
        <v>32</v>
      </c>
      <c r="B191" s="2">
        <v>22.22222</v>
      </c>
      <c r="C191" s="2">
        <f t="shared" si="5"/>
        <v>711.11104</v>
      </c>
      <c r="E191" t="s">
        <v>188</v>
      </c>
    </row>
    <row r="192" spans="1:6" x14ac:dyDescent="0.25">
      <c r="A192">
        <v>32</v>
      </c>
      <c r="B192" s="2">
        <v>22.22222</v>
      </c>
      <c r="C192" s="2">
        <f t="shared" si="5"/>
        <v>711.11104</v>
      </c>
      <c r="E192">
        <f>190-167</f>
        <v>23</v>
      </c>
    </row>
    <row r="193" spans="1:6" x14ac:dyDescent="0.25">
      <c r="A193">
        <v>32</v>
      </c>
      <c r="B193" s="2">
        <v>22.22222</v>
      </c>
      <c r="C193" s="2">
        <f t="shared" si="5"/>
        <v>711.11104</v>
      </c>
    </row>
    <row r="194" spans="1:6" x14ac:dyDescent="0.25">
      <c r="A194">
        <v>32</v>
      </c>
      <c r="B194" s="2">
        <v>22.22222</v>
      </c>
      <c r="C194" s="2">
        <f t="shared" ref="C194:C225" si="6">A194*B194</f>
        <v>711.11104</v>
      </c>
    </row>
    <row r="195" spans="1:6" x14ac:dyDescent="0.25">
      <c r="A195">
        <v>33</v>
      </c>
      <c r="B195" s="2">
        <v>22.22222</v>
      </c>
      <c r="C195" s="2">
        <f t="shared" si="6"/>
        <v>733.33326</v>
      </c>
    </row>
    <row r="196" spans="1:6" x14ac:dyDescent="0.25">
      <c r="A196">
        <v>33</v>
      </c>
      <c r="B196" s="2">
        <v>22.22222</v>
      </c>
      <c r="C196" s="2">
        <f t="shared" si="6"/>
        <v>733.33326</v>
      </c>
    </row>
    <row r="197" spans="1:6" x14ac:dyDescent="0.25">
      <c r="A197">
        <v>33</v>
      </c>
      <c r="B197" s="2">
        <v>22.22222</v>
      </c>
      <c r="C197" s="2">
        <f t="shared" si="6"/>
        <v>733.33326</v>
      </c>
    </row>
    <row r="198" spans="1:6" x14ac:dyDescent="0.25">
      <c r="A198">
        <v>33</v>
      </c>
      <c r="B198" s="2">
        <v>22.22222</v>
      </c>
      <c r="C198" s="2">
        <f t="shared" si="6"/>
        <v>733.33326</v>
      </c>
    </row>
    <row r="199" spans="1:6" x14ac:dyDescent="0.25">
      <c r="A199">
        <v>34</v>
      </c>
      <c r="B199" s="2">
        <v>22.22222</v>
      </c>
      <c r="C199" s="2">
        <f t="shared" si="6"/>
        <v>755.55547999999999</v>
      </c>
    </row>
    <row r="200" spans="1:6" x14ac:dyDescent="0.25">
      <c r="A200">
        <v>34</v>
      </c>
      <c r="B200" s="2">
        <v>22.22222</v>
      </c>
      <c r="C200" s="2">
        <f t="shared" si="6"/>
        <v>755.55547999999999</v>
      </c>
    </row>
    <row r="201" spans="1:6" x14ac:dyDescent="0.25">
      <c r="A201">
        <v>34</v>
      </c>
      <c r="B201" s="2">
        <v>22.22222</v>
      </c>
      <c r="C201" s="2">
        <f t="shared" si="6"/>
        <v>755.55547999999999</v>
      </c>
    </row>
    <row r="202" spans="1:6" x14ac:dyDescent="0.25">
      <c r="A202">
        <v>34</v>
      </c>
      <c r="B202" s="2">
        <v>22.22222</v>
      </c>
      <c r="C202" s="2">
        <f t="shared" si="6"/>
        <v>755.55547999999999</v>
      </c>
    </row>
    <row r="203" spans="1:6" x14ac:dyDescent="0.25">
      <c r="A203">
        <v>35</v>
      </c>
      <c r="B203" s="2">
        <v>22.22222</v>
      </c>
      <c r="C203" s="2">
        <f t="shared" si="6"/>
        <v>777.77769999999998</v>
      </c>
    </row>
    <row r="204" spans="1:6" x14ac:dyDescent="0.25">
      <c r="A204">
        <v>35</v>
      </c>
      <c r="B204" s="2">
        <v>22.22222</v>
      </c>
      <c r="C204" s="2">
        <f t="shared" si="6"/>
        <v>777.77769999999998</v>
      </c>
    </row>
    <row r="205" spans="1:6" x14ac:dyDescent="0.25">
      <c r="A205">
        <v>35</v>
      </c>
      <c r="B205" s="2">
        <v>22.22222</v>
      </c>
      <c r="C205" s="2">
        <f t="shared" si="6"/>
        <v>777.77769999999998</v>
      </c>
    </row>
    <row r="206" spans="1:6" x14ac:dyDescent="0.25">
      <c r="A206">
        <v>36</v>
      </c>
      <c r="B206" s="2">
        <v>22.22222</v>
      </c>
      <c r="C206" s="2">
        <f t="shared" si="6"/>
        <v>799.99991999999997</v>
      </c>
      <c r="E206">
        <v>700</v>
      </c>
      <c r="F206">
        <v>16</v>
      </c>
    </row>
    <row r="207" spans="1:6" x14ac:dyDescent="0.25">
      <c r="A207">
        <v>37</v>
      </c>
      <c r="B207" s="2">
        <v>22.22222</v>
      </c>
      <c r="C207" s="2">
        <f t="shared" si="6"/>
        <v>822.22213999999997</v>
      </c>
      <c r="E207" t="s">
        <v>189</v>
      </c>
    </row>
    <row r="208" spans="1:6" x14ac:dyDescent="0.25">
      <c r="A208">
        <v>38</v>
      </c>
      <c r="B208" s="2">
        <v>22.22222</v>
      </c>
      <c r="C208" s="2">
        <f t="shared" si="6"/>
        <v>844.44435999999996</v>
      </c>
      <c r="E208">
        <f>206-190</f>
        <v>16</v>
      </c>
    </row>
    <row r="209" spans="1:6" x14ac:dyDescent="0.25">
      <c r="A209">
        <v>39</v>
      </c>
      <c r="B209" s="2">
        <v>22.22222</v>
      </c>
      <c r="C209" s="2">
        <f t="shared" si="6"/>
        <v>866.66657999999995</v>
      </c>
    </row>
    <row r="210" spans="1:6" x14ac:dyDescent="0.25">
      <c r="A210">
        <v>40</v>
      </c>
      <c r="B210" s="2">
        <v>22.22222</v>
      </c>
      <c r="C210" s="2">
        <f t="shared" si="6"/>
        <v>888.88879999999995</v>
      </c>
      <c r="E210">
        <v>800</v>
      </c>
      <c r="F210">
        <v>4</v>
      </c>
    </row>
    <row r="211" spans="1:6" x14ac:dyDescent="0.25">
      <c r="A211">
        <v>42</v>
      </c>
      <c r="B211" s="2">
        <v>22.22222</v>
      </c>
      <c r="C211" s="2">
        <f t="shared" si="6"/>
        <v>933.33324000000005</v>
      </c>
    </row>
    <row r="212" spans="1:6" x14ac:dyDescent="0.25">
      <c r="A212">
        <v>42</v>
      </c>
      <c r="B212" s="2">
        <v>22.22222</v>
      </c>
      <c r="C212" s="2">
        <f t="shared" si="6"/>
        <v>933.33324000000005</v>
      </c>
    </row>
    <row r="213" spans="1:6" x14ac:dyDescent="0.25">
      <c r="A213">
        <v>43</v>
      </c>
      <c r="B213" s="2">
        <v>22.22222</v>
      </c>
      <c r="C213" s="2">
        <f t="shared" si="6"/>
        <v>955.55546000000004</v>
      </c>
    </row>
    <row r="214" spans="1:6" x14ac:dyDescent="0.25">
      <c r="A214">
        <v>43</v>
      </c>
      <c r="B214" s="2">
        <v>22.22222</v>
      </c>
      <c r="C214" s="2">
        <f t="shared" si="6"/>
        <v>955.55546000000004</v>
      </c>
    </row>
    <row r="215" spans="1:6" x14ac:dyDescent="0.25">
      <c r="A215">
        <v>44</v>
      </c>
      <c r="B215" s="2">
        <v>22.22222</v>
      </c>
      <c r="C215" s="2">
        <f t="shared" si="6"/>
        <v>977.77768000000003</v>
      </c>
    </row>
    <row r="216" spans="1:6" x14ac:dyDescent="0.25">
      <c r="A216">
        <v>44</v>
      </c>
      <c r="B216" s="2">
        <v>22.22222</v>
      </c>
      <c r="C216" s="2">
        <f t="shared" si="6"/>
        <v>977.77768000000003</v>
      </c>
    </row>
    <row r="217" spans="1:6" x14ac:dyDescent="0.25">
      <c r="A217">
        <v>45</v>
      </c>
      <c r="B217" s="2">
        <v>22.22222</v>
      </c>
      <c r="C217" s="2">
        <f t="shared" si="6"/>
        <v>999.99990000000003</v>
      </c>
    </row>
    <row r="218" spans="1:6" x14ac:dyDescent="0.25">
      <c r="A218">
        <v>45</v>
      </c>
      <c r="B218" s="2">
        <v>22.22222</v>
      </c>
      <c r="C218" s="2">
        <f t="shared" si="6"/>
        <v>999.99990000000003</v>
      </c>
    </row>
    <row r="219" spans="1:6" x14ac:dyDescent="0.25">
      <c r="A219">
        <v>45</v>
      </c>
      <c r="B219" s="2">
        <v>22.22222</v>
      </c>
      <c r="C219" s="2">
        <f t="shared" si="6"/>
        <v>999.99990000000003</v>
      </c>
    </row>
    <row r="220" spans="1:6" x14ac:dyDescent="0.25">
      <c r="A220">
        <v>45</v>
      </c>
      <c r="B220" s="2">
        <v>22.22222</v>
      </c>
      <c r="C220" s="2">
        <f t="shared" si="6"/>
        <v>999.99990000000003</v>
      </c>
    </row>
    <row r="221" spans="1:6" x14ac:dyDescent="0.25">
      <c r="A221">
        <v>45</v>
      </c>
      <c r="B221" s="2">
        <v>22.22222</v>
      </c>
      <c r="C221" s="2">
        <f t="shared" si="6"/>
        <v>999.99990000000003</v>
      </c>
    </row>
    <row r="222" spans="1:6" x14ac:dyDescent="0.25">
      <c r="A222">
        <v>45</v>
      </c>
      <c r="B222" s="2">
        <v>22.22222</v>
      </c>
      <c r="C222" s="2">
        <f t="shared" si="6"/>
        <v>999.99990000000003</v>
      </c>
    </row>
    <row r="223" spans="1:6" x14ac:dyDescent="0.25">
      <c r="A223">
        <v>45</v>
      </c>
      <c r="B223" s="2">
        <v>22.22222</v>
      </c>
      <c r="C223" s="2">
        <f t="shared" si="6"/>
        <v>999.99990000000003</v>
      </c>
    </row>
    <row r="224" spans="1:6" x14ac:dyDescent="0.25">
      <c r="A224">
        <v>45</v>
      </c>
      <c r="B224" s="2">
        <v>22.22222</v>
      </c>
      <c r="C224" s="2">
        <f t="shared" si="6"/>
        <v>999.99990000000003</v>
      </c>
    </row>
    <row r="225" spans="1:6" x14ac:dyDescent="0.25">
      <c r="A225">
        <v>45</v>
      </c>
      <c r="B225" s="2">
        <v>22.22222</v>
      </c>
      <c r="C225" s="2">
        <f t="shared" si="6"/>
        <v>999.99990000000003</v>
      </c>
      <c r="E225">
        <v>900</v>
      </c>
      <c r="F225">
        <v>19</v>
      </c>
    </row>
    <row r="226" spans="1:6" x14ac:dyDescent="0.25">
      <c r="A226">
        <v>46</v>
      </c>
      <c r="B226" s="2">
        <v>22.22222</v>
      </c>
      <c r="C226" s="2">
        <f t="shared" ref="C226:C245" si="7">A226*B226</f>
        <v>1022.22212</v>
      </c>
      <c r="E226" t="s">
        <v>190</v>
      </c>
    </row>
    <row r="227" spans="1:6" x14ac:dyDescent="0.25">
      <c r="A227">
        <v>46</v>
      </c>
      <c r="B227" s="2">
        <v>22.22222</v>
      </c>
      <c r="C227" s="2">
        <f t="shared" si="7"/>
        <v>1022.22212</v>
      </c>
      <c r="E227">
        <f>225-206</f>
        <v>19</v>
      </c>
    </row>
    <row r="228" spans="1:6" x14ac:dyDescent="0.25">
      <c r="A228">
        <v>46</v>
      </c>
      <c r="B228" s="2">
        <v>22.22222</v>
      </c>
      <c r="C228" s="2">
        <f t="shared" si="7"/>
        <v>1022.22212</v>
      </c>
    </row>
    <row r="229" spans="1:6" x14ac:dyDescent="0.25">
      <c r="A229">
        <v>47</v>
      </c>
      <c r="B229" s="2">
        <v>22.22222</v>
      </c>
      <c r="C229" s="2">
        <f t="shared" si="7"/>
        <v>1044.44434</v>
      </c>
    </row>
    <row r="230" spans="1:6" x14ac:dyDescent="0.25">
      <c r="A230">
        <v>48</v>
      </c>
      <c r="B230" s="2">
        <v>22.22222</v>
      </c>
      <c r="C230" s="2">
        <f t="shared" si="7"/>
        <v>1066.6665600000001</v>
      </c>
    </row>
    <row r="231" spans="1:6" x14ac:dyDescent="0.25">
      <c r="A231">
        <v>49</v>
      </c>
      <c r="B231" s="2">
        <v>22.22222</v>
      </c>
      <c r="C231" s="2">
        <f t="shared" si="7"/>
        <v>1088.88878</v>
      </c>
    </row>
    <row r="232" spans="1:6" x14ac:dyDescent="0.25">
      <c r="A232">
        <v>49</v>
      </c>
      <c r="B232" s="2">
        <v>22.22222</v>
      </c>
      <c r="C232" s="2">
        <f t="shared" si="7"/>
        <v>1088.88878</v>
      </c>
    </row>
    <row r="233" spans="1:6" x14ac:dyDescent="0.25">
      <c r="A233">
        <v>49</v>
      </c>
      <c r="B233" s="2">
        <v>22.22222</v>
      </c>
      <c r="C233" s="2">
        <f t="shared" si="7"/>
        <v>1088.88878</v>
      </c>
      <c r="E233">
        <v>1000</v>
      </c>
      <c r="F233">
        <v>8</v>
      </c>
    </row>
    <row r="234" spans="1:6" x14ac:dyDescent="0.25">
      <c r="A234">
        <v>50</v>
      </c>
      <c r="B234" s="2">
        <v>22.22222</v>
      </c>
      <c r="C234" s="2">
        <f t="shared" si="7"/>
        <v>1111.1110000000001</v>
      </c>
      <c r="E234">
        <f>233-225</f>
        <v>8</v>
      </c>
    </row>
    <row r="235" spans="1:6" x14ac:dyDescent="0.25">
      <c r="A235">
        <v>50</v>
      </c>
      <c r="B235" s="2">
        <v>22.22222</v>
      </c>
      <c r="C235" s="2">
        <f t="shared" si="7"/>
        <v>1111.1110000000001</v>
      </c>
    </row>
    <row r="236" spans="1:6" x14ac:dyDescent="0.25">
      <c r="A236">
        <v>50</v>
      </c>
      <c r="B236" s="2">
        <v>22.22222</v>
      </c>
      <c r="C236" s="2">
        <f t="shared" si="7"/>
        <v>1111.1110000000001</v>
      </c>
    </row>
    <row r="237" spans="1:6" x14ac:dyDescent="0.25">
      <c r="A237">
        <v>50</v>
      </c>
      <c r="B237" s="2">
        <v>22.22222</v>
      </c>
      <c r="C237" s="2">
        <f t="shared" si="7"/>
        <v>1111.1110000000001</v>
      </c>
    </row>
    <row r="238" spans="1:6" x14ac:dyDescent="0.25">
      <c r="A238">
        <v>51</v>
      </c>
      <c r="B238" s="2">
        <v>22.22222</v>
      </c>
      <c r="C238" s="2">
        <f t="shared" si="7"/>
        <v>1133.33322</v>
      </c>
    </row>
    <row r="239" spans="1:6" x14ac:dyDescent="0.25">
      <c r="A239">
        <v>51</v>
      </c>
      <c r="B239" s="2">
        <v>22.22222</v>
      </c>
      <c r="C239" s="2">
        <f t="shared" si="7"/>
        <v>1133.33322</v>
      </c>
    </row>
    <row r="240" spans="1:6" x14ac:dyDescent="0.25">
      <c r="A240">
        <v>52</v>
      </c>
      <c r="B240" s="2">
        <v>22.22222</v>
      </c>
      <c r="C240" s="2">
        <f t="shared" si="7"/>
        <v>1155.5554400000001</v>
      </c>
    </row>
    <row r="241" spans="1:6" x14ac:dyDescent="0.25">
      <c r="A241">
        <v>53</v>
      </c>
      <c r="B241" s="2">
        <v>22.22222</v>
      </c>
      <c r="C241" s="2">
        <f t="shared" si="7"/>
        <v>1177.77766</v>
      </c>
    </row>
    <row r="242" spans="1:6" x14ac:dyDescent="0.25">
      <c r="A242">
        <v>53</v>
      </c>
      <c r="B242" s="2">
        <v>22.22222</v>
      </c>
      <c r="C242" s="2">
        <f t="shared" si="7"/>
        <v>1177.77766</v>
      </c>
      <c r="E242">
        <v>1100</v>
      </c>
      <c r="F242">
        <v>10</v>
      </c>
    </row>
    <row r="243" spans="1:6" x14ac:dyDescent="0.25">
      <c r="A243">
        <v>55</v>
      </c>
      <c r="B243" s="2">
        <v>22.22222</v>
      </c>
      <c r="C243" s="2">
        <f t="shared" si="7"/>
        <v>1222.2221</v>
      </c>
      <c r="E243">
        <v>1200</v>
      </c>
      <c r="F243">
        <v>2</v>
      </c>
    </row>
    <row r="244" spans="1:6" x14ac:dyDescent="0.25">
      <c r="A244">
        <v>55</v>
      </c>
      <c r="B244" s="2">
        <v>22.22222</v>
      </c>
      <c r="C244" s="2">
        <f t="shared" si="7"/>
        <v>1222.2221</v>
      </c>
      <c r="E244">
        <v>1300</v>
      </c>
      <c r="F244">
        <v>1</v>
      </c>
    </row>
    <row r="245" spans="1:6" x14ac:dyDescent="0.25">
      <c r="A245">
        <v>59</v>
      </c>
      <c r="B245" s="2">
        <v>22.22222</v>
      </c>
      <c r="C245" s="2">
        <f t="shared" si="7"/>
        <v>1311.1109799999999</v>
      </c>
    </row>
    <row r="248" spans="1:6" x14ac:dyDescent="0.25">
      <c r="A248" t="s">
        <v>30</v>
      </c>
      <c r="B248" t="s">
        <v>7</v>
      </c>
    </row>
    <row r="250" spans="1:6" x14ac:dyDescent="0.25">
      <c r="A250">
        <v>300</v>
      </c>
      <c r="B250">
        <v>7</v>
      </c>
    </row>
    <row r="251" spans="1:6" x14ac:dyDescent="0.25">
      <c r="A251">
        <v>400</v>
      </c>
      <c r="B251">
        <v>13</v>
      </c>
    </row>
    <row r="252" spans="1:6" x14ac:dyDescent="0.25">
      <c r="A252">
        <v>500</v>
      </c>
      <c r="B252">
        <v>18</v>
      </c>
    </row>
    <row r="253" spans="1:6" x14ac:dyDescent="0.25">
      <c r="A253">
        <v>600</v>
      </c>
      <c r="B253">
        <v>23</v>
      </c>
    </row>
    <row r="254" spans="1:6" x14ac:dyDescent="0.25">
      <c r="A254">
        <v>700</v>
      </c>
      <c r="B254">
        <v>16</v>
      </c>
    </row>
    <row r="255" spans="1:6" x14ac:dyDescent="0.25">
      <c r="A255">
        <v>800</v>
      </c>
      <c r="B255">
        <v>4</v>
      </c>
    </row>
    <row r="256" spans="1:6" x14ac:dyDescent="0.25">
      <c r="A256">
        <v>900</v>
      </c>
      <c r="B256">
        <v>19</v>
      </c>
    </row>
    <row r="257" spans="1:2" x14ac:dyDescent="0.25">
      <c r="A257">
        <v>1000</v>
      </c>
      <c r="B257">
        <v>8</v>
      </c>
    </row>
    <row r="258" spans="1:2" x14ac:dyDescent="0.25">
      <c r="A258">
        <v>1100</v>
      </c>
      <c r="B258">
        <v>10</v>
      </c>
    </row>
    <row r="259" spans="1:2" x14ac:dyDescent="0.25">
      <c r="A259">
        <v>1200</v>
      </c>
      <c r="B259">
        <v>2</v>
      </c>
    </row>
    <row r="260" spans="1:2" x14ac:dyDescent="0.25">
      <c r="A260">
        <v>1300</v>
      </c>
      <c r="B260">
        <v>1</v>
      </c>
    </row>
  </sheetData>
  <sortState xmlns:xlrd2="http://schemas.microsoft.com/office/spreadsheetml/2017/richdata2" ref="A130:C245">
    <sortCondition ref="A130:A245"/>
  </sortState>
  <pageMargins left="0.7" right="0.7" top="0.78740157499999996" bottom="0.78740157499999996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EB59D-DA6D-4B21-8F23-2DCFD856AA79}">
  <dimension ref="A1:H326"/>
  <sheetViews>
    <sheetView topLeftCell="A301" workbookViewId="0">
      <selection activeCell="E306" sqref="E306:I320"/>
    </sheetView>
  </sheetViews>
  <sheetFormatPr baseColWidth="10" defaultRowHeight="15" x14ac:dyDescent="0.25"/>
  <sheetData>
    <row r="1" spans="1:5" x14ac:dyDescent="0.25">
      <c r="A1" t="s">
        <v>0</v>
      </c>
      <c r="C1" t="s">
        <v>1</v>
      </c>
      <c r="D1" t="s">
        <v>1</v>
      </c>
      <c r="E1" t="s">
        <v>166</v>
      </c>
    </row>
    <row r="2" spans="1:5" x14ac:dyDescent="0.25">
      <c r="A2" s="1">
        <v>46046</v>
      </c>
      <c r="B2" t="s">
        <v>3</v>
      </c>
      <c r="E2" t="s">
        <v>167</v>
      </c>
    </row>
    <row r="3" spans="1:5" x14ac:dyDescent="0.25">
      <c r="A3" t="s">
        <v>31</v>
      </c>
      <c r="D3" t="s">
        <v>168</v>
      </c>
    </row>
    <row r="5" spans="1:5" x14ac:dyDescent="0.25">
      <c r="A5">
        <v>47</v>
      </c>
      <c r="B5" s="2">
        <v>22.22222</v>
      </c>
      <c r="C5" s="2">
        <f t="shared" ref="C5:C68" si="0">A5*B5</f>
        <v>1044.44434</v>
      </c>
    </row>
    <row r="6" spans="1:5" x14ac:dyDescent="0.25">
      <c r="A6">
        <v>70</v>
      </c>
      <c r="B6" s="2">
        <v>22.22222</v>
      </c>
      <c r="C6" s="2">
        <f t="shared" si="0"/>
        <v>1555.5554</v>
      </c>
    </row>
    <row r="7" spans="1:5" x14ac:dyDescent="0.25">
      <c r="A7">
        <v>48</v>
      </c>
      <c r="B7" s="2">
        <v>22.22222</v>
      </c>
      <c r="C7" s="2">
        <f t="shared" si="0"/>
        <v>1066.6665600000001</v>
      </c>
    </row>
    <row r="8" spans="1:5" x14ac:dyDescent="0.25">
      <c r="A8">
        <v>57</v>
      </c>
      <c r="B8" s="2">
        <v>22.22222</v>
      </c>
      <c r="C8" s="2">
        <f t="shared" si="0"/>
        <v>1266.6665399999999</v>
      </c>
    </row>
    <row r="9" spans="1:5" x14ac:dyDescent="0.25">
      <c r="A9">
        <v>25</v>
      </c>
      <c r="B9" s="2">
        <v>22.22222</v>
      </c>
      <c r="C9" s="2">
        <f t="shared" si="0"/>
        <v>555.55550000000005</v>
      </c>
    </row>
    <row r="10" spans="1:5" x14ac:dyDescent="0.25">
      <c r="A10">
        <v>40</v>
      </c>
      <c r="B10" s="2">
        <v>22.22222</v>
      </c>
      <c r="C10" s="2">
        <f t="shared" si="0"/>
        <v>888.88879999999995</v>
      </c>
    </row>
    <row r="11" spans="1:5" x14ac:dyDescent="0.25">
      <c r="A11">
        <v>50</v>
      </c>
      <c r="B11" s="2">
        <v>22.22222</v>
      </c>
      <c r="C11" s="2">
        <f t="shared" si="0"/>
        <v>1111.1110000000001</v>
      </c>
    </row>
    <row r="12" spans="1:5" x14ac:dyDescent="0.25">
      <c r="A12">
        <v>40</v>
      </c>
      <c r="B12" s="2">
        <v>22.22222</v>
      </c>
      <c r="C12" s="2">
        <f t="shared" si="0"/>
        <v>888.88879999999995</v>
      </c>
    </row>
    <row r="13" spans="1:5" x14ac:dyDescent="0.25">
      <c r="A13">
        <v>36</v>
      </c>
      <c r="B13" s="2">
        <v>22.22222</v>
      </c>
      <c r="C13" s="2">
        <f t="shared" si="0"/>
        <v>799.99991999999997</v>
      </c>
    </row>
    <row r="14" spans="1:5" x14ac:dyDescent="0.25">
      <c r="A14">
        <v>44</v>
      </c>
      <c r="B14" s="2">
        <v>22.22222</v>
      </c>
      <c r="C14" s="2">
        <f t="shared" si="0"/>
        <v>977.77768000000003</v>
      </c>
    </row>
    <row r="15" spans="1:5" x14ac:dyDescent="0.25">
      <c r="A15">
        <v>51</v>
      </c>
      <c r="B15" s="2">
        <v>22.22222</v>
      </c>
      <c r="C15" s="2">
        <f t="shared" si="0"/>
        <v>1133.33322</v>
      </c>
    </row>
    <row r="16" spans="1:5" x14ac:dyDescent="0.25">
      <c r="A16">
        <v>46</v>
      </c>
      <c r="B16" s="2">
        <v>22.22222</v>
      </c>
      <c r="C16" s="2">
        <f t="shared" si="0"/>
        <v>1022.22212</v>
      </c>
    </row>
    <row r="17" spans="1:3" x14ac:dyDescent="0.25">
      <c r="A17">
        <v>55</v>
      </c>
      <c r="B17" s="2">
        <v>22.22222</v>
      </c>
      <c r="C17" s="2">
        <f t="shared" si="0"/>
        <v>1222.2221</v>
      </c>
    </row>
    <row r="18" spans="1:3" x14ac:dyDescent="0.25">
      <c r="A18">
        <v>44</v>
      </c>
      <c r="B18" s="2">
        <v>22.22222</v>
      </c>
      <c r="C18" s="2">
        <f t="shared" si="0"/>
        <v>977.77768000000003</v>
      </c>
    </row>
    <row r="19" spans="1:3" x14ac:dyDescent="0.25">
      <c r="A19">
        <v>47</v>
      </c>
      <c r="B19" s="2">
        <v>22.22222</v>
      </c>
      <c r="C19" s="2">
        <f t="shared" si="0"/>
        <v>1044.44434</v>
      </c>
    </row>
    <row r="20" spans="1:3" x14ac:dyDescent="0.25">
      <c r="A20">
        <v>27</v>
      </c>
      <c r="B20" s="2">
        <v>22.22222</v>
      </c>
      <c r="C20" s="2">
        <f t="shared" si="0"/>
        <v>599.99994000000004</v>
      </c>
    </row>
    <row r="21" spans="1:3" x14ac:dyDescent="0.25">
      <c r="A21">
        <v>39</v>
      </c>
      <c r="B21" s="2">
        <v>22.22222</v>
      </c>
      <c r="C21" s="2">
        <f t="shared" si="0"/>
        <v>866.66657999999995</v>
      </c>
    </row>
    <row r="22" spans="1:3" x14ac:dyDescent="0.25">
      <c r="A22">
        <v>57</v>
      </c>
      <c r="B22" s="2">
        <v>22.22222</v>
      </c>
      <c r="C22" s="2">
        <f t="shared" si="0"/>
        <v>1266.6665399999999</v>
      </c>
    </row>
    <row r="23" spans="1:3" x14ac:dyDescent="0.25">
      <c r="A23">
        <v>48</v>
      </c>
      <c r="B23" s="2">
        <v>22.22222</v>
      </c>
      <c r="C23" s="2">
        <f t="shared" si="0"/>
        <v>1066.6665600000001</v>
      </c>
    </row>
    <row r="24" spans="1:3" x14ac:dyDescent="0.25">
      <c r="A24">
        <v>28</v>
      </c>
      <c r="B24" s="2">
        <v>22.22222</v>
      </c>
      <c r="C24" s="2">
        <f t="shared" si="0"/>
        <v>622.22216000000003</v>
      </c>
    </row>
    <row r="25" spans="1:3" x14ac:dyDescent="0.25">
      <c r="A25">
        <v>44</v>
      </c>
      <c r="B25" s="2">
        <v>22.22222</v>
      </c>
      <c r="C25" s="2">
        <f t="shared" si="0"/>
        <v>977.77768000000003</v>
      </c>
    </row>
    <row r="26" spans="1:3" x14ac:dyDescent="0.25">
      <c r="A26">
        <v>45</v>
      </c>
      <c r="B26" s="2">
        <v>22.22222</v>
      </c>
      <c r="C26" s="2">
        <f t="shared" si="0"/>
        <v>999.99990000000003</v>
      </c>
    </row>
    <row r="27" spans="1:3" x14ac:dyDescent="0.25">
      <c r="A27">
        <v>28</v>
      </c>
      <c r="B27" s="2">
        <v>22.22222</v>
      </c>
      <c r="C27" s="2">
        <f t="shared" si="0"/>
        <v>622.22216000000003</v>
      </c>
    </row>
    <row r="28" spans="1:3" x14ac:dyDescent="0.25">
      <c r="A28">
        <v>28</v>
      </c>
      <c r="B28" s="2">
        <v>22.22222</v>
      </c>
      <c r="C28" s="2">
        <f t="shared" si="0"/>
        <v>622.22216000000003</v>
      </c>
    </row>
    <row r="29" spans="1:3" x14ac:dyDescent="0.25">
      <c r="A29">
        <v>63</v>
      </c>
      <c r="B29" s="2">
        <v>22.22222</v>
      </c>
      <c r="C29" s="2">
        <f t="shared" si="0"/>
        <v>1399.9998599999999</v>
      </c>
    </row>
    <row r="30" spans="1:3" x14ac:dyDescent="0.25">
      <c r="A30">
        <v>33</v>
      </c>
      <c r="B30" s="2">
        <v>22.22222</v>
      </c>
      <c r="C30" s="2">
        <f t="shared" si="0"/>
        <v>733.33326</v>
      </c>
    </row>
    <row r="31" spans="1:3" x14ac:dyDescent="0.25">
      <c r="A31">
        <v>42</v>
      </c>
      <c r="B31" s="2">
        <v>22.22222</v>
      </c>
      <c r="C31" s="2">
        <f t="shared" si="0"/>
        <v>933.33324000000005</v>
      </c>
    </row>
    <row r="32" spans="1:3" x14ac:dyDescent="0.25">
      <c r="A32">
        <v>48</v>
      </c>
      <c r="B32" s="2">
        <v>22.22222</v>
      </c>
      <c r="C32" s="2">
        <f t="shared" si="0"/>
        <v>1066.6665600000001</v>
      </c>
    </row>
    <row r="33" spans="1:3" x14ac:dyDescent="0.25">
      <c r="A33">
        <v>26</v>
      </c>
      <c r="B33" s="2">
        <v>22.22222</v>
      </c>
      <c r="C33" s="2">
        <f t="shared" si="0"/>
        <v>577.77772000000004</v>
      </c>
    </row>
    <row r="34" spans="1:3" x14ac:dyDescent="0.25">
      <c r="A34">
        <v>52</v>
      </c>
      <c r="B34" s="2">
        <v>22.22222</v>
      </c>
      <c r="C34" s="2">
        <f t="shared" si="0"/>
        <v>1155.5554400000001</v>
      </c>
    </row>
    <row r="35" spans="1:3" x14ac:dyDescent="0.25">
      <c r="A35">
        <v>42</v>
      </c>
      <c r="B35" s="2">
        <v>22.22222</v>
      </c>
      <c r="C35" s="2">
        <f t="shared" si="0"/>
        <v>933.33324000000005</v>
      </c>
    </row>
    <row r="36" spans="1:3" x14ac:dyDescent="0.25">
      <c r="A36">
        <v>23</v>
      </c>
      <c r="B36" s="2">
        <v>22.22222</v>
      </c>
      <c r="C36" s="2">
        <f t="shared" si="0"/>
        <v>511.11106000000001</v>
      </c>
    </row>
    <row r="37" spans="1:3" x14ac:dyDescent="0.25">
      <c r="A37">
        <v>38</v>
      </c>
      <c r="B37" s="2">
        <v>22.22222</v>
      </c>
      <c r="C37" s="2">
        <f t="shared" si="0"/>
        <v>844.44435999999996</v>
      </c>
    </row>
    <row r="38" spans="1:3" x14ac:dyDescent="0.25">
      <c r="A38">
        <v>49</v>
      </c>
      <c r="B38" s="2">
        <v>22.22222</v>
      </c>
      <c r="C38" s="2">
        <f t="shared" si="0"/>
        <v>1088.88878</v>
      </c>
    </row>
    <row r="39" spans="1:3" x14ac:dyDescent="0.25">
      <c r="A39">
        <v>44</v>
      </c>
      <c r="B39" s="2">
        <v>22.22222</v>
      </c>
      <c r="C39" s="2">
        <f t="shared" si="0"/>
        <v>977.77768000000003</v>
      </c>
    </row>
    <row r="40" spans="1:3" x14ac:dyDescent="0.25">
      <c r="A40">
        <v>44</v>
      </c>
      <c r="B40" s="2">
        <v>22.22222</v>
      </c>
      <c r="C40" s="2">
        <f t="shared" si="0"/>
        <v>977.77768000000003</v>
      </c>
    </row>
    <row r="41" spans="1:3" x14ac:dyDescent="0.25">
      <c r="A41">
        <v>29</v>
      </c>
      <c r="B41" s="2">
        <v>22.22222</v>
      </c>
      <c r="C41" s="2">
        <f t="shared" si="0"/>
        <v>644.44438000000002</v>
      </c>
    </row>
    <row r="42" spans="1:3" x14ac:dyDescent="0.25">
      <c r="A42">
        <v>48</v>
      </c>
      <c r="B42" s="2">
        <v>22.22222</v>
      </c>
      <c r="C42" s="2">
        <f t="shared" si="0"/>
        <v>1066.6665600000001</v>
      </c>
    </row>
    <row r="43" spans="1:3" x14ac:dyDescent="0.25">
      <c r="A43">
        <v>54</v>
      </c>
      <c r="B43" s="2">
        <v>22.22222</v>
      </c>
      <c r="C43" s="2">
        <f t="shared" si="0"/>
        <v>1199.9998800000001</v>
      </c>
    </row>
    <row r="44" spans="1:3" x14ac:dyDescent="0.25">
      <c r="A44">
        <v>48</v>
      </c>
      <c r="B44" s="2">
        <v>22.22222</v>
      </c>
      <c r="C44" s="2">
        <f t="shared" si="0"/>
        <v>1066.6665600000001</v>
      </c>
    </row>
    <row r="45" spans="1:3" x14ac:dyDescent="0.25">
      <c r="A45">
        <v>34</v>
      </c>
      <c r="B45" s="2">
        <v>22.22222</v>
      </c>
      <c r="C45" s="2">
        <f t="shared" si="0"/>
        <v>755.55547999999999</v>
      </c>
    </row>
    <row r="46" spans="1:3" x14ac:dyDescent="0.25">
      <c r="A46">
        <v>47</v>
      </c>
      <c r="B46" s="2">
        <v>22.22222</v>
      </c>
      <c r="C46" s="2">
        <f t="shared" si="0"/>
        <v>1044.44434</v>
      </c>
    </row>
    <row r="47" spans="1:3" x14ac:dyDescent="0.25">
      <c r="A47">
        <v>48</v>
      </c>
      <c r="B47" s="2">
        <v>22.22222</v>
      </c>
      <c r="C47" s="2">
        <f t="shared" si="0"/>
        <v>1066.6665600000001</v>
      </c>
    </row>
    <row r="48" spans="1:3" x14ac:dyDescent="0.25">
      <c r="A48">
        <v>42</v>
      </c>
      <c r="B48" s="2">
        <v>22.22222</v>
      </c>
      <c r="C48" s="2">
        <f t="shared" si="0"/>
        <v>933.33324000000005</v>
      </c>
    </row>
    <row r="49" spans="1:3" x14ac:dyDescent="0.25">
      <c r="A49">
        <v>52</v>
      </c>
      <c r="B49" s="2">
        <v>22.22222</v>
      </c>
      <c r="C49" s="2">
        <f t="shared" si="0"/>
        <v>1155.5554400000001</v>
      </c>
    </row>
    <row r="50" spans="1:3" x14ac:dyDescent="0.25">
      <c r="A50">
        <v>25</v>
      </c>
      <c r="B50" s="2">
        <v>22.22222</v>
      </c>
      <c r="C50" s="2">
        <f t="shared" si="0"/>
        <v>555.55550000000005</v>
      </c>
    </row>
    <row r="51" spans="1:3" x14ac:dyDescent="0.25">
      <c r="A51">
        <v>47</v>
      </c>
      <c r="B51" s="2">
        <v>22.22222</v>
      </c>
      <c r="C51" s="2">
        <f t="shared" si="0"/>
        <v>1044.44434</v>
      </c>
    </row>
    <row r="52" spans="1:3" x14ac:dyDescent="0.25">
      <c r="A52">
        <v>31</v>
      </c>
      <c r="B52" s="2">
        <v>22.22222</v>
      </c>
      <c r="C52" s="2">
        <f t="shared" si="0"/>
        <v>688.88882000000001</v>
      </c>
    </row>
    <row r="53" spans="1:3" x14ac:dyDescent="0.25">
      <c r="A53">
        <v>27</v>
      </c>
      <c r="B53" s="2">
        <v>22.22222</v>
      </c>
      <c r="C53" s="2">
        <f t="shared" si="0"/>
        <v>599.99994000000004</v>
      </c>
    </row>
    <row r="54" spans="1:3" x14ac:dyDescent="0.25">
      <c r="A54">
        <v>44</v>
      </c>
      <c r="B54" s="2">
        <v>22.22222</v>
      </c>
      <c r="C54" s="2">
        <f t="shared" si="0"/>
        <v>977.77768000000003</v>
      </c>
    </row>
    <row r="55" spans="1:3" x14ac:dyDescent="0.25">
      <c r="A55">
        <v>20</v>
      </c>
      <c r="B55" s="2">
        <v>22.22222</v>
      </c>
      <c r="C55" s="2">
        <f t="shared" si="0"/>
        <v>444.44439999999997</v>
      </c>
    </row>
    <row r="56" spans="1:3" x14ac:dyDescent="0.25">
      <c r="A56">
        <v>24</v>
      </c>
      <c r="B56" s="2">
        <v>22.22222</v>
      </c>
      <c r="C56" s="2">
        <f t="shared" si="0"/>
        <v>533.33328000000006</v>
      </c>
    </row>
    <row r="57" spans="1:3" x14ac:dyDescent="0.25">
      <c r="A57">
        <v>20</v>
      </c>
      <c r="B57" s="2">
        <v>22.22222</v>
      </c>
      <c r="C57" s="2">
        <f t="shared" si="0"/>
        <v>444.44439999999997</v>
      </c>
    </row>
    <row r="58" spans="1:3" x14ac:dyDescent="0.25">
      <c r="A58">
        <v>58</v>
      </c>
      <c r="B58" s="2">
        <v>22.22222</v>
      </c>
      <c r="C58" s="2">
        <f t="shared" si="0"/>
        <v>1288.88876</v>
      </c>
    </row>
    <row r="59" spans="1:3" x14ac:dyDescent="0.25">
      <c r="A59">
        <v>25</v>
      </c>
      <c r="B59" s="2">
        <v>22.22222</v>
      </c>
      <c r="C59" s="2">
        <f t="shared" si="0"/>
        <v>555.55550000000005</v>
      </c>
    </row>
    <row r="60" spans="1:3" x14ac:dyDescent="0.25">
      <c r="A60">
        <v>49</v>
      </c>
      <c r="B60" s="2">
        <v>22.22222</v>
      </c>
      <c r="C60" s="2">
        <f t="shared" si="0"/>
        <v>1088.88878</v>
      </c>
    </row>
    <row r="61" spans="1:3" x14ac:dyDescent="0.25">
      <c r="A61">
        <v>29</v>
      </c>
      <c r="B61" s="2">
        <v>22.22222</v>
      </c>
      <c r="C61" s="2">
        <f t="shared" si="0"/>
        <v>644.44438000000002</v>
      </c>
    </row>
    <row r="62" spans="1:3" x14ac:dyDescent="0.25">
      <c r="A62">
        <v>28</v>
      </c>
      <c r="B62" s="2">
        <v>22.22222</v>
      </c>
      <c r="C62" s="2">
        <f t="shared" si="0"/>
        <v>622.22216000000003</v>
      </c>
    </row>
    <row r="63" spans="1:3" x14ac:dyDescent="0.25">
      <c r="A63">
        <v>50</v>
      </c>
      <c r="B63" s="2">
        <v>22.22222</v>
      </c>
      <c r="C63" s="2">
        <f t="shared" si="0"/>
        <v>1111.1110000000001</v>
      </c>
    </row>
    <row r="64" spans="1:3" x14ac:dyDescent="0.25">
      <c r="A64">
        <v>52</v>
      </c>
      <c r="B64" s="2">
        <v>22.22222</v>
      </c>
      <c r="C64" s="2">
        <f t="shared" si="0"/>
        <v>1155.5554400000001</v>
      </c>
    </row>
    <row r="65" spans="1:3" x14ac:dyDescent="0.25">
      <c r="A65">
        <v>21</v>
      </c>
      <c r="B65" s="2">
        <v>22.22222</v>
      </c>
      <c r="C65" s="2">
        <f t="shared" si="0"/>
        <v>466.66662000000002</v>
      </c>
    </row>
    <row r="66" spans="1:3" x14ac:dyDescent="0.25">
      <c r="A66">
        <v>50</v>
      </c>
      <c r="B66" s="2">
        <v>22.22222</v>
      </c>
      <c r="C66" s="2">
        <f t="shared" si="0"/>
        <v>1111.1110000000001</v>
      </c>
    </row>
    <row r="67" spans="1:3" x14ac:dyDescent="0.25">
      <c r="A67">
        <v>45</v>
      </c>
      <c r="B67" s="2">
        <v>22.22222</v>
      </c>
      <c r="C67" s="2">
        <f t="shared" si="0"/>
        <v>999.99990000000003</v>
      </c>
    </row>
    <row r="68" spans="1:3" x14ac:dyDescent="0.25">
      <c r="A68">
        <v>18</v>
      </c>
      <c r="B68" s="2">
        <v>22.22222</v>
      </c>
      <c r="C68" s="2">
        <f t="shared" si="0"/>
        <v>399.99995999999999</v>
      </c>
    </row>
    <row r="69" spans="1:3" x14ac:dyDescent="0.25">
      <c r="A69">
        <v>47</v>
      </c>
      <c r="B69" s="2">
        <v>22.22222</v>
      </c>
      <c r="C69" s="2">
        <f t="shared" ref="C69:C132" si="1">A69*B69</f>
        <v>1044.44434</v>
      </c>
    </row>
    <row r="70" spans="1:3" x14ac:dyDescent="0.25">
      <c r="A70">
        <v>49</v>
      </c>
      <c r="B70" s="2">
        <v>22.22222</v>
      </c>
      <c r="C70" s="2">
        <f t="shared" si="1"/>
        <v>1088.88878</v>
      </c>
    </row>
    <row r="71" spans="1:3" x14ac:dyDescent="0.25">
      <c r="A71">
        <v>40</v>
      </c>
      <c r="B71" s="2">
        <v>22.22222</v>
      </c>
      <c r="C71" s="2">
        <f t="shared" si="1"/>
        <v>888.88879999999995</v>
      </c>
    </row>
    <row r="72" spans="1:3" x14ac:dyDescent="0.25">
      <c r="A72">
        <v>36</v>
      </c>
      <c r="B72" s="2">
        <v>22.22222</v>
      </c>
      <c r="C72" s="2">
        <f t="shared" si="1"/>
        <v>799.99991999999997</v>
      </c>
    </row>
    <row r="73" spans="1:3" x14ac:dyDescent="0.25">
      <c r="A73">
        <v>76</v>
      </c>
      <c r="B73" s="2">
        <v>22.22222</v>
      </c>
      <c r="C73" s="2">
        <f t="shared" si="1"/>
        <v>1688.8887199999999</v>
      </c>
    </row>
    <row r="74" spans="1:3" x14ac:dyDescent="0.25">
      <c r="A74">
        <v>70</v>
      </c>
      <c r="B74" s="2">
        <v>22.22222</v>
      </c>
      <c r="C74" s="2">
        <f t="shared" si="1"/>
        <v>1555.5554</v>
      </c>
    </row>
    <row r="75" spans="1:3" x14ac:dyDescent="0.25">
      <c r="A75">
        <v>38</v>
      </c>
      <c r="B75" s="2">
        <v>22.22222</v>
      </c>
      <c r="C75" s="2">
        <f t="shared" si="1"/>
        <v>844.44435999999996</v>
      </c>
    </row>
    <row r="76" spans="1:3" x14ac:dyDescent="0.25">
      <c r="A76">
        <v>44</v>
      </c>
      <c r="B76" s="2">
        <v>22.22222</v>
      </c>
      <c r="C76" s="2">
        <f t="shared" si="1"/>
        <v>977.77768000000003</v>
      </c>
    </row>
    <row r="77" spans="1:3" x14ac:dyDescent="0.25">
      <c r="A77">
        <v>49</v>
      </c>
      <c r="B77" s="2">
        <v>22.22222</v>
      </c>
      <c r="C77" s="2">
        <f t="shared" si="1"/>
        <v>1088.88878</v>
      </c>
    </row>
    <row r="78" spans="1:3" x14ac:dyDescent="0.25">
      <c r="A78">
        <v>39</v>
      </c>
      <c r="B78" s="2">
        <v>22.22222</v>
      </c>
      <c r="C78" s="2">
        <f t="shared" si="1"/>
        <v>866.66657999999995</v>
      </c>
    </row>
    <row r="79" spans="1:3" x14ac:dyDescent="0.25">
      <c r="A79">
        <v>41</v>
      </c>
      <c r="B79" s="2">
        <v>22.22222</v>
      </c>
      <c r="C79" s="2">
        <f t="shared" si="1"/>
        <v>911.11102000000005</v>
      </c>
    </row>
    <row r="80" spans="1:3" x14ac:dyDescent="0.25">
      <c r="A80">
        <v>74</v>
      </c>
      <c r="B80" s="2">
        <v>22.22222</v>
      </c>
      <c r="C80" s="2">
        <f t="shared" si="1"/>
        <v>1644.4442799999999</v>
      </c>
    </row>
    <row r="81" spans="1:3" x14ac:dyDescent="0.25">
      <c r="A81">
        <v>44</v>
      </c>
      <c r="B81" s="2">
        <v>22.22222</v>
      </c>
      <c r="C81" s="2">
        <f t="shared" si="1"/>
        <v>977.77768000000003</v>
      </c>
    </row>
    <row r="82" spans="1:3" x14ac:dyDescent="0.25">
      <c r="A82">
        <v>23</v>
      </c>
      <c r="B82" s="2">
        <v>22.22222</v>
      </c>
      <c r="C82" s="2">
        <f t="shared" si="1"/>
        <v>511.11106000000001</v>
      </c>
    </row>
    <row r="83" spans="1:3" x14ac:dyDescent="0.25">
      <c r="A83">
        <v>53</v>
      </c>
      <c r="B83" s="2">
        <v>22.22222</v>
      </c>
      <c r="C83" s="2">
        <f t="shared" si="1"/>
        <v>1177.77766</v>
      </c>
    </row>
    <row r="84" spans="1:3" x14ac:dyDescent="0.25">
      <c r="A84">
        <v>54</v>
      </c>
      <c r="B84" s="2">
        <v>22.22222</v>
      </c>
      <c r="C84" s="2">
        <f t="shared" si="1"/>
        <v>1199.9998800000001</v>
      </c>
    </row>
    <row r="85" spans="1:3" x14ac:dyDescent="0.25">
      <c r="A85">
        <v>45</v>
      </c>
      <c r="B85" s="2">
        <v>22.22222</v>
      </c>
      <c r="C85" s="2">
        <f t="shared" si="1"/>
        <v>999.99990000000003</v>
      </c>
    </row>
    <row r="86" spans="1:3" x14ac:dyDescent="0.25">
      <c r="A86">
        <v>25</v>
      </c>
      <c r="B86" s="2">
        <v>22.22222</v>
      </c>
      <c r="C86" s="2">
        <f t="shared" si="1"/>
        <v>555.55550000000005</v>
      </c>
    </row>
    <row r="87" spans="1:3" x14ac:dyDescent="0.25">
      <c r="A87">
        <v>59</v>
      </c>
      <c r="B87" s="2">
        <v>22.22222</v>
      </c>
      <c r="C87" s="2">
        <f t="shared" si="1"/>
        <v>1311.1109799999999</v>
      </c>
    </row>
    <row r="88" spans="1:3" x14ac:dyDescent="0.25">
      <c r="A88">
        <v>50</v>
      </c>
      <c r="B88" s="2">
        <v>22.22222</v>
      </c>
      <c r="C88" s="2">
        <f t="shared" si="1"/>
        <v>1111.1110000000001</v>
      </c>
    </row>
    <row r="89" spans="1:3" x14ac:dyDescent="0.25">
      <c r="A89">
        <v>64</v>
      </c>
      <c r="B89" s="2">
        <v>22.22222</v>
      </c>
      <c r="C89" s="2">
        <f t="shared" si="1"/>
        <v>1422.22208</v>
      </c>
    </row>
    <row r="90" spans="1:3" x14ac:dyDescent="0.25">
      <c r="A90">
        <v>49</v>
      </c>
      <c r="B90" s="2">
        <v>22.22222</v>
      </c>
      <c r="C90" s="2">
        <f t="shared" si="1"/>
        <v>1088.88878</v>
      </c>
    </row>
    <row r="91" spans="1:3" x14ac:dyDescent="0.25">
      <c r="A91">
        <v>21</v>
      </c>
      <c r="B91" s="2">
        <v>22.22222</v>
      </c>
      <c r="C91" s="2">
        <f t="shared" si="1"/>
        <v>466.66662000000002</v>
      </c>
    </row>
    <row r="92" spans="1:3" x14ac:dyDescent="0.25">
      <c r="A92">
        <v>17</v>
      </c>
      <c r="B92" s="2">
        <v>22.22222</v>
      </c>
      <c r="C92" s="2">
        <f t="shared" si="1"/>
        <v>377.77773999999999</v>
      </c>
    </row>
    <row r="93" spans="1:3" x14ac:dyDescent="0.25">
      <c r="A93">
        <v>46</v>
      </c>
      <c r="B93" s="2">
        <v>22.22222</v>
      </c>
      <c r="C93" s="2">
        <f t="shared" si="1"/>
        <v>1022.22212</v>
      </c>
    </row>
    <row r="94" spans="1:3" x14ac:dyDescent="0.25">
      <c r="A94">
        <v>44</v>
      </c>
      <c r="B94" s="2">
        <v>22.22222</v>
      </c>
      <c r="C94" s="2">
        <f t="shared" si="1"/>
        <v>977.77768000000003</v>
      </c>
    </row>
    <row r="95" spans="1:3" x14ac:dyDescent="0.25">
      <c r="A95">
        <v>41</v>
      </c>
      <c r="B95" s="2">
        <v>22.22222</v>
      </c>
      <c r="C95" s="2">
        <f t="shared" si="1"/>
        <v>911.11102000000005</v>
      </c>
    </row>
    <row r="96" spans="1:3" x14ac:dyDescent="0.25">
      <c r="A96">
        <v>43</v>
      </c>
      <c r="B96" s="2">
        <v>22.22222</v>
      </c>
      <c r="C96" s="2">
        <f t="shared" si="1"/>
        <v>955.55546000000004</v>
      </c>
    </row>
    <row r="97" spans="1:3" x14ac:dyDescent="0.25">
      <c r="A97">
        <v>51</v>
      </c>
      <c r="B97" s="2">
        <v>22.22222</v>
      </c>
      <c r="C97" s="2">
        <f t="shared" si="1"/>
        <v>1133.33322</v>
      </c>
    </row>
    <row r="98" spans="1:3" x14ac:dyDescent="0.25">
      <c r="A98">
        <v>46</v>
      </c>
      <c r="B98" s="2">
        <v>22.22222</v>
      </c>
      <c r="C98" s="2">
        <f t="shared" si="1"/>
        <v>1022.22212</v>
      </c>
    </row>
    <row r="99" spans="1:3" x14ac:dyDescent="0.25">
      <c r="A99">
        <v>50</v>
      </c>
      <c r="B99" s="2">
        <v>22.22222</v>
      </c>
      <c r="C99" s="2">
        <f t="shared" si="1"/>
        <v>1111.1110000000001</v>
      </c>
    </row>
    <row r="100" spans="1:3" x14ac:dyDescent="0.25">
      <c r="A100">
        <v>62</v>
      </c>
      <c r="B100" s="2">
        <v>22.22222</v>
      </c>
      <c r="C100" s="2">
        <f t="shared" si="1"/>
        <v>1377.77764</v>
      </c>
    </row>
    <row r="101" spans="1:3" x14ac:dyDescent="0.25">
      <c r="A101">
        <v>27</v>
      </c>
      <c r="B101" s="2">
        <v>22.22222</v>
      </c>
      <c r="C101" s="2">
        <f t="shared" si="1"/>
        <v>599.99994000000004</v>
      </c>
    </row>
    <row r="102" spans="1:3" x14ac:dyDescent="0.25">
      <c r="A102">
        <v>55</v>
      </c>
      <c r="B102" s="2">
        <v>22.22222</v>
      </c>
      <c r="C102" s="2">
        <f t="shared" si="1"/>
        <v>1222.2221</v>
      </c>
    </row>
    <row r="103" spans="1:3" x14ac:dyDescent="0.25">
      <c r="A103">
        <v>48</v>
      </c>
      <c r="B103" s="2">
        <v>22.22222</v>
      </c>
      <c r="C103" s="2">
        <f t="shared" si="1"/>
        <v>1066.6665600000001</v>
      </c>
    </row>
    <row r="104" spans="1:3" x14ac:dyDescent="0.25">
      <c r="A104">
        <v>55</v>
      </c>
      <c r="B104" s="2">
        <v>22.22222</v>
      </c>
      <c r="C104" s="2">
        <f t="shared" si="1"/>
        <v>1222.2221</v>
      </c>
    </row>
    <row r="105" spans="1:3" x14ac:dyDescent="0.25">
      <c r="A105">
        <v>36</v>
      </c>
      <c r="B105" s="2">
        <v>22.22222</v>
      </c>
      <c r="C105" s="2">
        <f t="shared" si="1"/>
        <v>799.99991999999997</v>
      </c>
    </row>
    <row r="106" spans="1:3" x14ac:dyDescent="0.25">
      <c r="A106">
        <v>49</v>
      </c>
      <c r="B106" s="2">
        <v>22.22222</v>
      </c>
      <c r="C106" s="2">
        <f t="shared" si="1"/>
        <v>1088.88878</v>
      </c>
    </row>
    <row r="107" spans="1:3" x14ac:dyDescent="0.25">
      <c r="A107">
        <v>37</v>
      </c>
      <c r="B107" s="2">
        <v>22.22222</v>
      </c>
      <c r="C107" s="2">
        <f t="shared" si="1"/>
        <v>822.22213999999997</v>
      </c>
    </row>
    <row r="108" spans="1:3" x14ac:dyDescent="0.25">
      <c r="A108">
        <v>45</v>
      </c>
      <c r="B108" s="2">
        <v>22.22222</v>
      </c>
      <c r="C108" s="2">
        <f t="shared" si="1"/>
        <v>999.99990000000003</v>
      </c>
    </row>
    <row r="109" spans="1:3" x14ac:dyDescent="0.25">
      <c r="A109">
        <v>53</v>
      </c>
      <c r="B109" s="2">
        <v>22.22222</v>
      </c>
      <c r="C109" s="2">
        <f t="shared" si="1"/>
        <v>1177.77766</v>
      </c>
    </row>
    <row r="110" spans="1:3" x14ac:dyDescent="0.25">
      <c r="A110">
        <v>63</v>
      </c>
      <c r="B110" s="2">
        <v>22.22222</v>
      </c>
      <c r="C110" s="2">
        <f t="shared" si="1"/>
        <v>1399.9998599999999</v>
      </c>
    </row>
    <row r="111" spans="1:3" x14ac:dyDescent="0.25">
      <c r="A111">
        <v>53</v>
      </c>
      <c r="B111" s="2">
        <v>22.22222</v>
      </c>
      <c r="C111" s="2">
        <f t="shared" si="1"/>
        <v>1177.77766</v>
      </c>
    </row>
    <row r="112" spans="1:3" x14ac:dyDescent="0.25">
      <c r="A112">
        <v>45</v>
      </c>
      <c r="B112" s="2">
        <v>22.22222</v>
      </c>
      <c r="C112" s="2">
        <f t="shared" si="1"/>
        <v>999.99990000000003</v>
      </c>
    </row>
    <row r="113" spans="1:3" x14ac:dyDescent="0.25">
      <c r="A113">
        <v>29</v>
      </c>
      <c r="B113" s="2">
        <v>22.22222</v>
      </c>
      <c r="C113" s="2">
        <f t="shared" si="1"/>
        <v>644.44438000000002</v>
      </c>
    </row>
    <row r="114" spans="1:3" x14ac:dyDescent="0.25">
      <c r="A114">
        <v>43</v>
      </c>
      <c r="B114" s="2">
        <v>22.22222</v>
      </c>
      <c r="C114" s="2">
        <f t="shared" si="1"/>
        <v>955.55546000000004</v>
      </c>
    </row>
    <row r="115" spans="1:3" x14ac:dyDescent="0.25">
      <c r="A115">
        <v>44</v>
      </c>
      <c r="B115" s="2">
        <v>22.22222</v>
      </c>
      <c r="C115" s="2">
        <f t="shared" si="1"/>
        <v>977.77768000000003</v>
      </c>
    </row>
    <row r="116" spans="1:3" x14ac:dyDescent="0.25">
      <c r="A116">
        <v>27</v>
      </c>
      <c r="B116" s="2">
        <v>22.22222</v>
      </c>
      <c r="C116" s="2">
        <f t="shared" si="1"/>
        <v>599.99994000000004</v>
      </c>
    </row>
    <row r="117" spans="1:3" x14ac:dyDescent="0.25">
      <c r="A117">
        <v>41</v>
      </c>
      <c r="B117" s="2">
        <v>22.22222</v>
      </c>
      <c r="C117" s="2">
        <f t="shared" si="1"/>
        <v>911.11102000000005</v>
      </c>
    </row>
    <row r="118" spans="1:3" x14ac:dyDescent="0.25">
      <c r="A118">
        <v>28</v>
      </c>
      <c r="B118" s="2">
        <v>22.22222</v>
      </c>
      <c r="C118" s="2">
        <f t="shared" si="1"/>
        <v>622.22216000000003</v>
      </c>
    </row>
    <row r="119" spans="1:3" x14ac:dyDescent="0.25">
      <c r="A119">
        <v>51</v>
      </c>
      <c r="B119" s="2">
        <v>22.22222</v>
      </c>
      <c r="C119" s="2">
        <f t="shared" si="1"/>
        <v>1133.33322</v>
      </c>
    </row>
    <row r="120" spans="1:3" x14ac:dyDescent="0.25">
      <c r="A120">
        <v>42</v>
      </c>
      <c r="B120" s="2">
        <v>22.22222</v>
      </c>
      <c r="C120" s="2">
        <f t="shared" si="1"/>
        <v>933.33324000000005</v>
      </c>
    </row>
    <row r="121" spans="1:3" x14ac:dyDescent="0.25">
      <c r="A121">
        <v>50</v>
      </c>
      <c r="B121" s="2">
        <v>22.22222</v>
      </c>
      <c r="C121" s="2">
        <f t="shared" si="1"/>
        <v>1111.1110000000001</v>
      </c>
    </row>
    <row r="122" spans="1:3" x14ac:dyDescent="0.25">
      <c r="A122">
        <v>44</v>
      </c>
      <c r="B122" s="2">
        <v>22.22222</v>
      </c>
      <c r="C122" s="2">
        <f t="shared" si="1"/>
        <v>977.77768000000003</v>
      </c>
    </row>
    <row r="123" spans="1:3" x14ac:dyDescent="0.25">
      <c r="A123">
        <v>28</v>
      </c>
      <c r="B123" s="2">
        <v>22.22222</v>
      </c>
      <c r="C123" s="2">
        <f t="shared" si="1"/>
        <v>622.22216000000003</v>
      </c>
    </row>
    <row r="124" spans="1:3" x14ac:dyDescent="0.25">
      <c r="A124">
        <v>45</v>
      </c>
      <c r="B124" s="2">
        <v>22.22222</v>
      </c>
      <c r="C124" s="2">
        <f t="shared" si="1"/>
        <v>999.99990000000003</v>
      </c>
    </row>
    <row r="125" spans="1:3" x14ac:dyDescent="0.25">
      <c r="A125">
        <v>53</v>
      </c>
      <c r="B125" s="2">
        <v>22.22222</v>
      </c>
      <c r="C125" s="2">
        <f t="shared" si="1"/>
        <v>1177.77766</v>
      </c>
    </row>
    <row r="126" spans="1:3" x14ac:dyDescent="0.25">
      <c r="A126">
        <v>45</v>
      </c>
      <c r="B126" s="2">
        <v>22.22222</v>
      </c>
      <c r="C126" s="2">
        <f t="shared" si="1"/>
        <v>999.99990000000003</v>
      </c>
    </row>
    <row r="127" spans="1:3" x14ac:dyDescent="0.25">
      <c r="A127">
        <v>20</v>
      </c>
      <c r="B127" s="2">
        <v>22.22222</v>
      </c>
      <c r="C127" s="2">
        <f t="shared" si="1"/>
        <v>444.44439999999997</v>
      </c>
    </row>
    <row r="128" spans="1:3" x14ac:dyDescent="0.25">
      <c r="A128">
        <v>24</v>
      </c>
      <c r="B128" s="2">
        <v>22.22222</v>
      </c>
      <c r="C128" s="2">
        <f t="shared" si="1"/>
        <v>533.33328000000006</v>
      </c>
    </row>
    <row r="129" spans="1:3" x14ac:dyDescent="0.25">
      <c r="A129">
        <v>29</v>
      </c>
      <c r="B129" s="2">
        <v>22.22222</v>
      </c>
      <c r="C129" s="2">
        <f t="shared" si="1"/>
        <v>644.44438000000002</v>
      </c>
    </row>
    <row r="130" spans="1:3" x14ac:dyDescent="0.25">
      <c r="A130">
        <v>34</v>
      </c>
      <c r="B130" s="2">
        <v>22.22222</v>
      </c>
      <c r="C130" s="2">
        <f t="shared" si="1"/>
        <v>755.55547999999999</v>
      </c>
    </row>
    <row r="131" spans="1:3" x14ac:dyDescent="0.25">
      <c r="A131">
        <v>45</v>
      </c>
      <c r="B131" s="2">
        <v>22.22222</v>
      </c>
      <c r="C131" s="2">
        <f t="shared" si="1"/>
        <v>999.99990000000003</v>
      </c>
    </row>
    <row r="132" spans="1:3" x14ac:dyDescent="0.25">
      <c r="A132">
        <v>49</v>
      </c>
      <c r="B132" s="2">
        <v>22.22222</v>
      </c>
      <c r="C132" s="2">
        <f t="shared" si="1"/>
        <v>1088.88878</v>
      </c>
    </row>
    <row r="133" spans="1:3" x14ac:dyDescent="0.25">
      <c r="A133">
        <v>48</v>
      </c>
      <c r="B133" s="2">
        <v>22.22222</v>
      </c>
      <c r="C133" s="2">
        <f t="shared" ref="C133:C151" si="2">A133*B133</f>
        <v>1066.6665600000001</v>
      </c>
    </row>
    <row r="134" spans="1:3" x14ac:dyDescent="0.25">
      <c r="A134">
        <v>42</v>
      </c>
      <c r="B134" s="2">
        <v>22.22222</v>
      </c>
      <c r="C134" s="2">
        <f t="shared" si="2"/>
        <v>933.33324000000005</v>
      </c>
    </row>
    <row r="135" spans="1:3" x14ac:dyDescent="0.25">
      <c r="A135">
        <v>20</v>
      </c>
      <c r="B135" s="2">
        <v>22.22222</v>
      </c>
      <c r="C135" s="2">
        <f t="shared" si="2"/>
        <v>444.44439999999997</v>
      </c>
    </row>
    <row r="136" spans="1:3" x14ac:dyDescent="0.25">
      <c r="A136">
        <v>45</v>
      </c>
      <c r="B136" s="2">
        <v>22.22222</v>
      </c>
      <c r="C136" s="2">
        <f t="shared" si="2"/>
        <v>999.99990000000003</v>
      </c>
    </row>
    <row r="137" spans="1:3" x14ac:dyDescent="0.25">
      <c r="A137">
        <v>31</v>
      </c>
      <c r="B137" s="2">
        <v>22.22222</v>
      </c>
      <c r="C137" s="2">
        <f t="shared" si="2"/>
        <v>688.88882000000001</v>
      </c>
    </row>
    <row r="138" spans="1:3" x14ac:dyDescent="0.25">
      <c r="A138">
        <v>64</v>
      </c>
      <c r="B138" s="2">
        <v>22.22222</v>
      </c>
      <c r="C138" s="2">
        <f t="shared" si="2"/>
        <v>1422.22208</v>
      </c>
    </row>
    <row r="139" spans="1:3" x14ac:dyDescent="0.25">
      <c r="A139">
        <v>30</v>
      </c>
      <c r="B139" s="2">
        <v>22.22222</v>
      </c>
      <c r="C139" s="2">
        <f t="shared" si="2"/>
        <v>666.66660000000002</v>
      </c>
    </row>
    <row r="140" spans="1:3" x14ac:dyDescent="0.25">
      <c r="A140">
        <v>44</v>
      </c>
      <c r="B140" s="2">
        <v>22.22222</v>
      </c>
      <c r="C140" s="2">
        <f t="shared" si="2"/>
        <v>977.77768000000003</v>
      </c>
    </row>
    <row r="141" spans="1:3" x14ac:dyDescent="0.25">
      <c r="A141">
        <v>22</v>
      </c>
      <c r="B141" s="2">
        <v>22.22222</v>
      </c>
      <c r="C141" s="2">
        <f t="shared" si="2"/>
        <v>488.88884000000002</v>
      </c>
    </row>
    <row r="142" spans="1:3" x14ac:dyDescent="0.25">
      <c r="A142">
        <v>37</v>
      </c>
      <c r="B142" s="2">
        <v>22.22222</v>
      </c>
      <c r="C142" s="2">
        <f t="shared" si="2"/>
        <v>822.22213999999997</v>
      </c>
    </row>
    <row r="143" spans="1:3" x14ac:dyDescent="0.25">
      <c r="A143">
        <v>50</v>
      </c>
      <c r="B143" s="2">
        <v>22.22222</v>
      </c>
      <c r="C143" s="2">
        <f t="shared" si="2"/>
        <v>1111.1110000000001</v>
      </c>
    </row>
    <row r="144" spans="1:3" x14ac:dyDescent="0.25">
      <c r="A144">
        <v>48</v>
      </c>
      <c r="B144" s="2">
        <v>22.22222</v>
      </c>
      <c r="C144" s="2">
        <f t="shared" si="2"/>
        <v>1066.6665600000001</v>
      </c>
    </row>
    <row r="145" spans="1:3" x14ac:dyDescent="0.25">
      <c r="A145">
        <v>46</v>
      </c>
      <c r="B145" s="2">
        <v>22.22222</v>
      </c>
      <c r="C145" s="2">
        <f t="shared" si="2"/>
        <v>1022.22212</v>
      </c>
    </row>
    <row r="146" spans="1:3" x14ac:dyDescent="0.25">
      <c r="A146">
        <v>57</v>
      </c>
      <c r="B146" s="2">
        <v>22.22222</v>
      </c>
      <c r="C146" s="2">
        <f t="shared" si="2"/>
        <v>1266.6665399999999</v>
      </c>
    </row>
    <row r="147" spans="1:3" x14ac:dyDescent="0.25">
      <c r="A147">
        <v>44</v>
      </c>
      <c r="B147" s="2">
        <v>22.22222</v>
      </c>
      <c r="C147" s="2">
        <f t="shared" si="2"/>
        <v>977.77768000000003</v>
      </c>
    </row>
    <row r="148" spans="1:3" x14ac:dyDescent="0.25">
      <c r="A148">
        <v>38</v>
      </c>
      <c r="B148" s="2">
        <v>22.22222</v>
      </c>
      <c r="C148" s="2">
        <f t="shared" si="2"/>
        <v>844.44435999999996</v>
      </c>
    </row>
    <row r="149" spans="1:3" x14ac:dyDescent="0.25">
      <c r="A149">
        <v>24</v>
      </c>
      <c r="B149" s="2">
        <v>22.22222</v>
      </c>
      <c r="C149" s="2">
        <f t="shared" si="2"/>
        <v>533.33328000000006</v>
      </c>
    </row>
    <row r="150" spans="1:3" x14ac:dyDescent="0.25">
      <c r="A150">
        <v>61</v>
      </c>
      <c r="B150" s="2">
        <v>22.22222</v>
      </c>
      <c r="C150" s="2">
        <f t="shared" si="2"/>
        <v>1355.5554199999999</v>
      </c>
    </row>
    <row r="151" spans="1:3" x14ac:dyDescent="0.25">
      <c r="A151">
        <v>76</v>
      </c>
      <c r="B151" s="2">
        <v>22.22222</v>
      </c>
      <c r="C151" s="2">
        <f t="shared" si="2"/>
        <v>1688.8887199999999</v>
      </c>
    </row>
    <row r="152" spans="1:3" x14ac:dyDescent="0.25">
      <c r="A152">
        <f>COUNT(A5:A151)</f>
        <v>147</v>
      </c>
      <c r="B152" s="2"/>
      <c r="C152" s="2">
        <f>_xlfn.STDEV.P(C5:C151)</f>
        <v>278.25753675110712</v>
      </c>
    </row>
    <row r="155" spans="1:3" x14ac:dyDescent="0.25">
      <c r="A155" s="2" t="s">
        <v>7</v>
      </c>
      <c r="B155">
        <v>147</v>
      </c>
    </row>
    <row r="156" spans="1:3" x14ac:dyDescent="0.25">
      <c r="A156" s="2" t="s">
        <v>203</v>
      </c>
      <c r="B156">
        <v>947.39200000000005</v>
      </c>
    </row>
    <row r="157" spans="1:3" x14ac:dyDescent="0.25">
      <c r="A157" s="2" t="s">
        <v>10</v>
      </c>
      <c r="B157">
        <v>977.77768000000003</v>
      </c>
    </row>
    <row r="158" spans="1:3" x14ac:dyDescent="0.25">
      <c r="A158" s="2" t="s">
        <v>11</v>
      </c>
      <c r="B158">
        <v>278.25749999999999</v>
      </c>
    </row>
    <row r="161" spans="1:6" x14ac:dyDescent="0.25">
      <c r="A161">
        <v>17</v>
      </c>
      <c r="B161" s="2">
        <v>22.22222</v>
      </c>
      <c r="C161" s="2">
        <f t="shared" ref="C161:C192" si="3">A161*B161</f>
        <v>377.77773999999999</v>
      </c>
      <c r="E161">
        <v>300</v>
      </c>
      <c r="F161">
        <v>2</v>
      </c>
    </row>
    <row r="162" spans="1:6" x14ac:dyDescent="0.25">
      <c r="A162">
        <v>18</v>
      </c>
      <c r="B162" s="2">
        <v>22.22222</v>
      </c>
      <c r="C162" s="2">
        <f t="shared" si="3"/>
        <v>399.99995999999999</v>
      </c>
    </row>
    <row r="163" spans="1:6" x14ac:dyDescent="0.25">
      <c r="A163">
        <v>20</v>
      </c>
      <c r="B163" s="2">
        <v>22.22222</v>
      </c>
      <c r="C163" s="2">
        <f t="shared" si="3"/>
        <v>444.44439999999997</v>
      </c>
      <c r="E163">
        <v>400</v>
      </c>
      <c r="F163">
        <v>7</v>
      </c>
    </row>
    <row r="164" spans="1:6" x14ac:dyDescent="0.25">
      <c r="A164">
        <v>20</v>
      </c>
      <c r="B164" s="2">
        <v>22.22222</v>
      </c>
      <c r="C164" s="2">
        <f t="shared" si="3"/>
        <v>444.44439999999997</v>
      </c>
    </row>
    <row r="165" spans="1:6" x14ac:dyDescent="0.25">
      <c r="A165">
        <v>20</v>
      </c>
      <c r="B165" s="2">
        <v>22.22222</v>
      </c>
      <c r="C165" s="2">
        <f t="shared" si="3"/>
        <v>444.44439999999997</v>
      </c>
    </row>
    <row r="166" spans="1:6" x14ac:dyDescent="0.25">
      <c r="A166">
        <v>20</v>
      </c>
      <c r="B166" s="2">
        <v>22.22222</v>
      </c>
      <c r="C166" s="2">
        <f t="shared" si="3"/>
        <v>444.44439999999997</v>
      </c>
    </row>
    <row r="167" spans="1:6" x14ac:dyDescent="0.25">
      <c r="A167">
        <v>21</v>
      </c>
      <c r="B167" s="2">
        <v>22.22222</v>
      </c>
      <c r="C167" s="2">
        <f t="shared" si="3"/>
        <v>466.66662000000002</v>
      </c>
    </row>
    <row r="168" spans="1:6" x14ac:dyDescent="0.25">
      <c r="A168">
        <v>21</v>
      </c>
      <c r="B168" s="2">
        <v>22.22222</v>
      </c>
      <c r="C168" s="2">
        <f t="shared" si="3"/>
        <v>466.66662000000002</v>
      </c>
    </row>
    <row r="169" spans="1:6" x14ac:dyDescent="0.25">
      <c r="A169">
        <v>22</v>
      </c>
      <c r="B169" s="2">
        <v>22.22222</v>
      </c>
      <c r="C169" s="2">
        <f t="shared" si="3"/>
        <v>488.88884000000002</v>
      </c>
    </row>
    <row r="170" spans="1:6" x14ac:dyDescent="0.25">
      <c r="A170">
        <v>23</v>
      </c>
      <c r="B170" s="2">
        <v>22.22222</v>
      </c>
      <c r="C170" s="2">
        <f t="shared" si="3"/>
        <v>511.11106000000001</v>
      </c>
    </row>
    <row r="171" spans="1:6" x14ac:dyDescent="0.25">
      <c r="A171">
        <v>23</v>
      </c>
      <c r="B171" s="2">
        <v>22.22222</v>
      </c>
      <c r="C171" s="2">
        <f t="shared" si="3"/>
        <v>511.11106000000001</v>
      </c>
    </row>
    <row r="172" spans="1:6" x14ac:dyDescent="0.25">
      <c r="A172">
        <v>24</v>
      </c>
      <c r="B172" s="2">
        <v>22.22222</v>
      </c>
      <c r="C172" s="2">
        <f t="shared" si="3"/>
        <v>533.33328000000006</v>
      </c>
    </row>
    <row r="173" spans="1:6" x14ac:dyDescent="0.25">
      <c r="A173">
        <v>24</v>
      </c>
      <c r="B173" s="2">
        <v>22.22222</v>
      </c>
      <c r="C173" s="2">
        <f t="shared" si="3"/>
        <v>533.33328000000006</v>
      </c>
    </row>
    <row r="174" spans="1:6" x14ac:dyDescent="0.25">
      <c r="A174">
        <v>24</v>
      </c>
      <c r="B174" s="2">
        <v>22.22222</v>
      </c>
      <c r="C174" s="2">
        <f t="shared" si="3"/>
        <v>533.33328000000006</v>
      </c>
    </row>
    <row r="175" spans="1:6" x14ac:dyDescent="0.25">
      <c r="A175">
        <v>25</v>
      </c>
      <c r="B175" s="2">
        <v>22.22222</v>
      </c>
      <c r="C175" s="2">
        <f t="shared" si="3"/>
        <v>555.55550000000005</v>
      </c>
    </row>
    <row r="176" spans="1:6" x14ac:dyDescent="0.25">
      <c r="A176">
        <v>25</v>
      </c>
      <c r="B176" s="2">
        <v>22.22222</v>
      </c>
      <c r="C176" s="2">
        <f t="shared" si="3"/>
        <v>555.55550000000005</v>
      </c>
    </row>
    <row r="177" spans="1:6" x14ac:dyDescent="0.25">
      <c r="A177">
        <v>25</v>
      </c>
      <c r="B177" s="2">
        <v>22.22222</v>
      </c>
      <c r="C177" s="2">
        <f t="shared" si="3"/>
        <v>555.55550000000005</v>
      </c>
    </row>
    <row r="178" spans="1:6" x14ac:dyDescent="0.25">
      <c r="A178">
        <v>25</v>
      </c>
      <c r="B178" s="2">
        <v>22.22222</v>
      </c>
      <c r="C178" s="2">
        <f t="shared" si="3"/>
        <v>555.55550000000005</v>
      </c>
    </row>
    <row r="179" spans="1:6" x14ac:dyDescent="0.25">
      <c r="A179">
        <v>26</v>
      </c>
      <c r="B179" s="2">
        <v>22.22222</v>
      </c>
      <c r="C179" s="2">
        <f t="shared" si="3"/>
        <v>577.77772000000004</v>
      </c>
    </row>
    <row r="180" spans="1:6" x14ac:dyDescent="0.25">
      <c r="A180">
        <v>27</v>
      </c>
      <c r="B180" s="2">
        <v>22.22222</v>
      </c>
      <c r="C180" s="2">
        <f t="shared" si="3"/>
        <v>599.99994000000004</v>
      </c>
    </row>
    <row r="181" spans="1:6" x14ac:dyDescent="0.25">
      <c r="A181">
        <v>27</v>
      </c>
      <c r="B181" s="2">
        <v>22.22222</v>
      </c>
      <c r="C181" s="2">
        <f t="shared" si="3"/>
        <v>599.99994000000004</v>
      </c>
    </row>
    <row r="182" spans="1:6" x14ac:dyDescent="0.25">
      <c r="A182">
        <v>27</v>
      </c>
      <c r="B182" s="2">
        <v>22.22222</v>
      </c>
      <c r="C182" s="2">
        <f t="shared" si="3"/>
        <v>599.99994000000004</v>
      </c>
    </row>
    <row r="183" spans="1:6" x14ac:dyDescent="0.25">
      <c r="A183">
        <v>27</v>
      </c>
      <c r="B183" s="2">
        <v>22.22222</v>
      </c>
      <c r="C183" s="2">
        <f t="shared" si="3"/>
        <v>599.99994000000004</v>
      </c>
      <c r="E183">
        <v>500</v>
      </c>
      <c r="F183">
        <v>14</v>
      </c>
    </row>
    <row r="184" spans="1:6" x14ac:dyDescent="0.25">
      <c r="A184">
        <v>28</v>
      </c>
      <c r="B184" s="2">
        <v>22.22222</v>
      </c>
      <c r="C184" s="2">
        <f t="shared" si="3"/>
        <v>622.22216000000003</v>
      </c>
      <c r="E184" t="s">
        <v>169</v>
      </c>
    </row>
    <row r="185" spans="1:6" x14ac:dyDescent="0.25">
      <c r="A185">
        <v>28</v>
      </c>
      <c r="B185" s="2">
        <v>22.22222</v>
      </c>
      <c r="C185" s="2">
        <f t="shared" si="3"/>
        <v>622.22216000000003</v>
      </c>
      <c r="E185">
        <f>183-169</f>
        <v>14</v>
      </c>
    </row>
    <row r="186" spans="1:6" x14ac:dyDescent="0.25">
      <c r="A186">
        <v>28</v>
      </c>
      <c r="B186" s="2">
        <v>22.22222</v>
      </c>
      <c r="C186" s="2">
        <f t="shared" si="3"/>
        <v>622.22216000000003</v>
      </c>
    </row>
    <row r="187" spans="1:6" x14ac:dyDescent="0.25">
      <c r="A187">
        <v>28</v>
      </c>
      <c r="B187" s="2">
        <v>22.22222</v>
      </c>
      <c r="C187" s="2">
        <f t="shared" si="3"/>
        <v>622.22216000000003</v>
      </c>
    </row>
    <row r="188" spans="1:6" x14ac:dyDescent="0.25">
      <c r="A188">
        <v>28</v>
      </c>
      <c r="B188" s="2">
        <v>22.22222</v>
      </c>
      <c r="C188" s="2">
        <f t="shared" si="3"/>
        <v>622.22216000000003</v>
      </c>
    </row>
    <row r="189" spans="1:6" x14ac:dyDescent="0.25">
      <c r="A189">
        <v>28</v>
      </c>
      <c r="B189" s="2">
        <v>22.22222</v>
      </c>
      <c r="C189" s="2">
        <f t="shared" si="3"/>
        <v>622.22216000000003</v>
      </c>
    </row>
    <row r="190" spans="1:6" x14ac:dyDescent="0.25">
      <c r="A190">
        <v>29</v>
      </c>
      <c r="B190" s="2">
        <v>22.22222</v>
      </c>
      <c r="C190" s="2">
        <f t="shared" si="3"/>
        <v>644.44438000000002</v>
      </c>
    </row>
    <row r="191" spans="1:6" x14ac:dyDescent="0.25">
      <c r="A191">
        <v>29</v>
      </c>
      <c r="B191" s="2">
        <v>22.22222</v>
      </c>
      <c r="C191" s="2">
        <f t="shared" si="3"/>
        <v>644.44438000000002</v>
      </c>
    </row>
    <row r="192" spans="1:6" x14ac:dyDescent="0.25">
      <c r="A192">
        <v>29</v>
      </c>
      <c r="B192" s="2">
        <v>22.22222</v>
      </c>
      <c r="C192" s="2">
        <f t="shared" si="3"/>
        <v>644.44438000000002</v>
      </c>
    </row>
    <row r="193" spans="1:6" x14ac:dyDescent="0.25">
      <c r="A193">
        <v>29</v>
      </c>
      <c r="B193" s="2">
        <v>22.22222</v>
      </c>
      <c r="C193" s="2">
        <f t="shared" ref="C193:C224" si="4">A193*B193</f>
        <v>644.44438000000002</v>
      </c>
    </row>
    <row r="194" spans="1:6" x14ac:dyDescent="0.25">
      <c r="A194">
        <v>30</v>
      </c>
      <c r="B194" s="2">
        <v>22.22222</v>
      </c>
      <c r="C194" s="2">
        <f t="shared" si="4"/>
        <v>666.66660000000002</v>
      </c>
    </row>
    <row r="195" spans="1:6" x14ac:dyDescent="0.25">
      <c r="A195">
        <v>31</v>
      </c>
      <c r="B195" s="2">
        <v>22.22222</v>
      </c>
      <c r="C195" s="2">
        <f t="shared" si="4"/>
        <v>688.88882000000001</v>
      </c>
    </row>
    <row r="196" spans="1:6" x14ac:dyDescent="0.25">
      <c r="A196">
        <v>31</v>
      </c>
      <c r="B196" s="2">
        <v>22.22222</v>
      </c>
      <c r="C196" s="2">
        <f t="shared" si="4"/>
        <v>688.88882000000001</v>
      </c>
      <c r="E196">
        <v>600</v>
      </c>
      <c r="F196">
        <v>13</v>
      </c>
    </row>
    <row r="197" spans="1:6" x14ac:dyDescent="0.25">
      <c r="A197">
        <v>33</v>
      </c>
      <c r="B197" s="2">
        <v>22.22222</v>
      </c>
      <c r="C197" s="2">
        <f t="shared" si="4"/>
        <v>733.33326</v>
      </c>
      <c r="E197" t="s">
        <v>170</v>
      </c>
    </row>
    <row r="198" spans="1:6" x14ac:dyDescent="0.25">
      <c r="A198">
        <v>34</v>
      </c>
      <c r="B198" s="2">
        <v>22.22222</v>
      </c>
      <c r="C198" s="2">
        <f t="shared" si="4"/>
        <v>755.55547999999999</v>
      </c>
      <c r="E198">
        <f>196-183</f>
        <v>13</v>
      </c>
    </row>
    <row r="199" spans="1:6" x14ac:dyDescent="0.25">
      <c r="A199">
        <v>34</v>
      </c>
      <c r="B199" s="2">
        <v>22.22222</v>
      </c>
      <c r="C199" s="2">
        <f t="shared" si="4"/>
        <v>755.55547999999999</v>
      </c>
    </row>
    <row r="200" spans="1:6" x14ac:dyDescent="0.25">
      <c r="A200">
        <v>36</v>
      </c>
      <c r="B200" s="2">
        <v>22.22222</v>
      </c>
      <c r="C200" s="2">
        <f t="shared" si="4"/>
        <v>799.99991999999997</v>
      </c>
    </row>
    <row r="201" spans="1:6" x14ac:dyDescent="0.25">
      <c r="A201">
        <v>36</v>
      </c>
      <c r="B201" s="2">
        <v>22.22222</v>
      </c>
      <c r="C201" s="2">
        <f t="shared" si="4"/>
        <v>799.99991999999997</v>
      </c>
      <c r="E201">
        <v>700</v>
      </c>
      <c r="F201">
        <v>6</v>
      </c>
    </row>
    <row r="202" spans="1:6" x14ac:dyDescent="0.25">
      <c r="A202">
        <v>36</v>
      </c>
      <c r="B202" s="2">
        <v>22.22222</v>
      </c>
      <c r="C202" s="2">
        <f t="shared" si="4"/>
        <v>799.99991999999997</v>
      </c>
    </row>
    <row r="203" spans="1:6" x14ac:dyDescent="0.25">
      <c r="A203">
        <v>37</v>
      </c>
      <c r="B203" s="2">
        <v>22.22222</v>
      </c>
      <c r="C203" s="2">
        <f t="shared" si="4"/>
        <v>822.22213999999997</v>
      </c>
    </row>
    <row r="204" spans="1:6" x14ac:dyDescent="0.25">
      <c r="A204">
        <v>37</v>
      </c>
      <c r="B204" s="2">
        <v>22.22222</v>
      </c>
      <c r="C204" s="2">
        <f t="shared" si="4"/>
        <v>822.22213999999997</v>
      </c>
    </row>
    <row r="205" spans="1:6" x14ac:dyDescent="0.25">
      <c r="A205">
        <v>38</v>
      </c>
      <c r="B205" s="2">
        <v>22.22222</v>
      </c>
      <c r="C205" s="2">
        <f t="shared" si="4"/>
        <v>844.44435999999996</v>
      </c>
    </row>
    <row r="206" spans="1:6" x14ac:dyDescent="0.25">
      <c r="A206">
        <v>38</v>
      </c>
      <c r="B206" s="2">
        <v>22.22222</v>
      </c>
      <c r="C206" s="2">
        <f t="shared" si="4"/>
        <v>844.44435999999996</v>
      </c>
    </row>
    <row r="207" spans="1:6" x14ac:dyDescent="0.25">
      <c r="A207">
        <v>38</v>
      </c>
      <c r="B207" s="2">
        <v>22.22222</v>
      </c>
      <c r="C207" s="2">
        <f t="shared" si="4"/>
        <v>844.44435999999996</v>
      </c>
    </row>
    <row r="208" spans="1:6" x14ac:dyDescent="0.25">
      <c r="A208">
        <v>39</v>
      </c>
      <c r="B208" s="2">
        <v>22.22222</v>
      </c>
      <c r="C208" s="2">
        <f t="shared" si="4"/>
        <v>866.66657999999995</v>
      </c>
    </row>
    <row r="209" spans="1:6" x14ac:dyDescent="0.25">
      <c r="A209">
        <v>39</v>
      </c>
      <c r="B209" s="2">
        <v>22.22222</v>
      </c>
      <c r="C209" s="2">
        <f t="shared" si="4"/>
        <v>866.66657999999995</v>
      </c>
    </row>
    <row r="210" spans="1:6" x14ac:dyDescent="0.25">
      <c r="A210">
        <v>40</v>
      </c>
      <c r="B210" s="2">
        <v>22.22222</v>
      </c>
      <c r="C210" s="2">
        <f t="shared" si="4"/>
        <v>888.88879999999995</v>
      </c>
    </row>
    <row r="211" spans="1:6" x14ac:dyDescent="0.25">
      <c r="A211">
        <v>40</v>
      </c>
      <c r="B211" s="2">
        <v>22.22222</v>
      </c>
      <c r="C211" s="2">
        <f t="shared" si="4"/>
        <v>888.88879999999995</v>
      </c>
    </row>
    <row r="212" spans="1:6" x14ac:dyDescent="0.25">
      <c r="A212">
        <v>40</v>
      </c>
      <c r="B212" s="2">
        <v>22.22222</v>
      </c>
      <c r="C212" s="2">
        <f t="shared" si="4"/>
        <v>888.88879999999995</v>
      </c>
      <c r="E212">
        <v>800</v>
      </c>
      <c r="F212">
        <v>10</v>
      </c>
    </row>
    <row r="213" spans="1:6" x14ac:dyDescent="0.25">
      <c r="A213">
        <v>41</v>
      </c>
      <c r="B213" s="2">
        <v>22.22222</v>
      </c>
      <c r="C213" s="2">
        <f t="shared" si="4"/>
        <v>911.11102000000005</v>
      </c>
      <c r="E213" t="s">
        <v>171</v>
      </c>
    </row>
    <row r="214" spans="1:6" x14ac:dyDescent="0.25">
      <c r="A214">
        <v>41</v>
      </c>
      <c r="B214" s="2">
        <v>22.22222</v>
      </c>
      <c r="C214" s="2">
        <f t="shared" si="4"/>
        <v>911.11102000000005</v>
      </c>
      <c r="E214">
        <f>212-202</f>
        <v>10</v>
      </c>
    </row>
    <row r="215" spans="1:6" x14ac:dyDescent="0.25">
      <c r="A215">
        <v>41</v>
      </c>
      <c r="B215" s="2">
        <v>22.22222</v>
      </c>
      <c r="C215" s="2">
        <f t="shared" si="4"/>
        <v>911.11102000000005</v>
      </c>
    </row>
    <row r="216" spans="1:6" x14ac:dyDescent="0.25">
      <c r="A216">
        <v>42</v>
      </c>
      <c r="B216" s="2">
        <v>22.22222</v>
      </c>
      <c r="C216" s="2">
        <f t="shared" si="4"/>
        <v>933.33324000000005</v>
      </c>
    </row>
    <row r="217" spans="1:6" x14ac:dyDescent="0.25">
      <c r="A217">
        <v>42</v>
      </c>
      <c r="B217" s="2">
        <v>22.22222</v>
      </c>
      <c r="C217" s="2">
        <f t="shared" si="4"/>
        <v>933.33324000000005</v>
      </c>
    </row>
    <row r="218" spans="1:6" x14ac:dyDescent="0.25">
      <c r="A218">
        <v>42</v>
      </c>
      <c r="B218" s="2">
        <v>22.22222</v>
      </c>
      <c r="C218" s="2">
        <f t="shared" si="4"/>
        <v>933.33324000000005</v>
      </c>
    </row>
    <row r="219" spans="1:6" x14ac:dyDescent="0.25">
      <c r="A219">
        <v>42</v>
      </c>
      <c r="B219" s="2">
        <v>22.22222</v>
      </c>
      <c r="C219" s="2">
        <f t="shared" si="4"/>
        <v>933.33324000000005</v>
      </c>
    </row>
    <row r="220" spans="1:6" x14ac:dyDescent="0.25">
      <c r="A220">
        <v>42</v>
      </c>
      <c r="B220" s="2">
        <v>22.22222</v>
      </c>
      <c r="C220" s="2">
        <f t="shared" si="4"/>
        <v>933.33324000000005</v>
      </c>
    </row>
    <row r="221" spans="1:6" x14ac:dyDescent="0.25">
      <c r="A221">
        <v>43</v>
      </c>
      <c r="B221" s="2">
        <v>22.22222</v>
      </c>
      <c r="C221" s="2">
        <f t="shared" si="4"/>
        <v>955.55546000000004</v>
      </c>
    </row>
    <row r="222" spans="1:6" x14ac:dyDescent="0.25">
      <c r="A222">
        <v>43</v>
      </c>
      <c r="B222" s="2">
        <v>22.22222</v>
      </c>
      <c r="C222" s="2">
        <f t="shared" si="4"/>
        <v>955.55546000000004</v>
      </c>
    </row>
    <row r="223" spans="1:6" x14ac:dyDescent="0.25">
      <c r="A223">
        <v>44</v>
      </c>
      <c r="B223" s="2">
        <v>22.22222</v>
      </c>
      <c r="C223" s="2">
        <f t="shared" si="4"/>
        <v>977.77768000000003</v>
      </c>
    </row>
    <row r="224" spans="1:6" x14ac:dyDescent="0.25">
      <c r="A224">
        <v>44</v>
      </c>
      <c r="B224" s="2">
        <v>22.22222</v>
      </c>
      <c r="C224" s="2">
        <f t="shared" si="4"/>
        <v>977.77768000000003</v>
      </c>
    </row>
    <row r="225" spans="1:3" x14ac:dyDescent="0.25">
      <c r="A225">
        <v>44</v>
      </c>
      <c r="B225" s="2">
        <v>22.22222</v>
      </c>
      <c r="C225" s="2">
        <f t="shared" ref="C225:C256" si="5">A225*B225</f>
        <v>977.77768000000003</v>
      </c>
    </row>
    <row r="226" spans="1:3" x14ac:dyDescent="0.25">
      <c r="A226">
        <v>44</v>
      </c>
      <c r="B226" s="2">
        <v>22.22222</v>
      </c>
      <c r="C226" s="2">
        <f t="shared" si="5"/>
        <v>977.77768000000003</v>
      </c>
    </row>
    <row r="227" spans="1:3" x14ac:dyDescent="0.25">
      <c r="A227">
        <v>44</v>
      </c>
      <c r="B227" s="2">
        <v>22.22222</v>
      </c>
      <c r="C227" s="2">
        <f t="shared" si="5"/>
        <v>977.77768000000003</v>
      </c>
    </row>
    <row r="228" spans="1:3" x14ac:dyDescent="0.25">
      <c r="A228">
        <v>44</v>
      </c>
      <c r="B228" s="2">
        <v>22.22222</v>
      </c>
      <c r="C228" s="2">
        <f t="shared" si="5"/>
        <v>977.77768000000003</v>
      </c>
    </row>
    <row r="229" spans="1:3" x14ac:dyDescent="0.25">
      <c r="A229">
        <v>44</v>
      </c>
      <c r="B229" s="2">
        <v>22.22222</v>
      </c>
      <c r="C229" s="2">
        <f t="shared" si="5"/>
        <v>977.77768000000003</v>
      </c>
    </row>
    <row r="230" spans="1:3" x14ac:dyDescent="0.25">
      <c r="A230">
        <v>44</v>
      </c>
      <c r="B230" s="2">
        <v>22.22222</v>
      </c>
      <c r="C230" s="2">
        <f t="shared" si="5"/>
        <v>977.77768000000003</v>
      </c>
    </row>
    <row r="231" spans="1:3" x14ac:dyDescent="0.25">
      <c r="A231">
        <v>44</v>
      </c>
      <c r="B231" s="2">
        <v>22.22222</v>
      </c>
      <c r="C231" s="2">
        <f t="shared" si="5"/>
        <v>977.77768000000003</v>
      </c>
    </row>
    <row r="232" spans="1:3" x14ac:dyDescent="0.25">
      <c r="A232">
        <v>44</v>
      </c>
      <c r="B232" s="2">
        <v>22.22222</v>
      </c>
      <c r="C232" s="2">
        <f t="shared" si="5"/>
        <v>977.77768000000003</v>
      </c>
    </row>
    <row r="233" spans="1:3" x14ac:dyDescent="0.25">
      <c r="A233">
        <v>44</v>
      </c>
      <c r="B233" s="2">
        <v>22.22222</v>
      </c>
      <c r="C233" s="2">
        <f t="shared" si="5"/>
        <v>977.77768000000003</v>
      </c>
    </row>
    <row r="234" spans="1:3" x14ac:dyDescent="0.25">
      <c r="A234">
        <v>44</v>
      </c>
      <c r="B234" s="2">
        <v>22.22222</v>
      </c>
      <c r="C234" s="2">
        <f t="shared" si="5"/>
        <v>977.77768000000003</v>
      </c>
    </row>
    <row r="235" spans="1:3" x14ac:dyDescent="0.25">
      <c r="A235">
        <v>44</v>
      </c>
      <c r="B235" s="2">
        <v>22.22222</v>
      </c>
      <c r="C235" s="2">
        <f t="shared" si="5"/>
        <v>977.77768000000003</v>
      </c>
    </row>
    <row r="236" spans="1:3" x14ac:dyDescent="0.25">
      <c r="A236">
        <v>45</v>
      </c>
      <c r="B236" s="2">
        <v>22.22222</v>
      </c>
      <c r="C236" s="2">
        <f t="shared" si="5"/>
        <v>999.99990000000003</v>
      </c>
    </row>
    <row r="237" spans="1:3" x14ac:dyDescent="0.25">
      <c r="A237">
        <v>45</v>
      </c>
      <c r="B237" s="2">
        <v>22.22222</v>
      </c>
      <c r="C237" s="2">
        <f t="shared" si="5"/>
        <v>999.99990000000003</v>
      </c>
    </row>
    <row r="238" spans="1:3" x14ac:dyDescent="0.25">
      <c r="A238">
        <v>45</v>
      </c>
      <c r="B238" s="2">
        <v>22.22222</v>
      </c>
      <c r="C238" s="2">
        <f t="shared" si="5"/>
        <v>999.99990000000003</v>
      </c>
    </row>
    <row r="239" spans="1:3" x14ac:dyDescent="0.25">
      <c r="A239">
        <v>45</v>
      </c>
      <c r="B239" s="2">
        <v>22.22222</v>
      </c>
      <c r="C239" s="2">
        <f t="shared" si="5"/>
        <v>999.99990000000003</v>
      </c>
    </row>
    <row r="240" spans="1:3" x14ac:dyDescent="0.25">
      <c r="A240">
        <v>45</v>
      </c>
      <c r="B240" s="2">
        <v>22.22222</v>
      </c>
      <c r="C240" s="2">
        <f t="shared" si="5"/>
        <v>999.99990000000003</v>
      </c>
    </row>
    <row r="241" spans="1:6" x14ac:dyDescent="0.25">
      <c r="A241">
        <v>45</v>
      </c>
      <c r="B241" s="2">
        <v>22.22222</v>
      </c>
      <c r="C241" s="2">
        <f t="shared" si="5"/>
        <v>999.99990000000003</v>
      </c>
    </row>
    <row r="242" spans="1:6" x14ac:dyDescent="0.25">
      <c r="A242">
        <v>45</v>
      </c>
      <c r="B242" s="2">
        <v>22.22222</v>
      </c>
      <c r="C242" s="2">
        <f t="shared" si="5"/>
        <v>999.99990000000003</v>
      </c>
    </row>
    <row r="243" spans="1:6" x14ac:dyDescent="0.25">
      <c r="A243">
        <v>45</v>
      </c>
      <c r="B243" s="2">
        <v>22.22222</v>
      </c>
      <c r="C243" s="2">
        <f t="shared" si="5"/>
        <v>999.99990000000003</v>
      </c>
    </row>
    <row r="244" spans="1:6" x14ac:dyDescent="0.25">
      <c r="A244">
        <v>45</v>
      </c>
      <c r="B244" s="2">
        <v>22.22222</v>
      </c>
      <c r="C244" s="2">
        <f t="shared" si="5"/>
        <v>999.99990000000003</v>
      </c>
      <c r="E244">
        <v>900</v>
      </c>
      <c r="F244">
        <v>32</v>
      </c>
    </row>
    <row r="245" spans="1:6" x14ac:dyDescent="0.25">
      <c r="A245">
        <v>46</v>
      </c>
      <c r="B245" s="2">
        <v>22.22222</v>
      </c>
      <c r="C245" s="2">
        <f t="shared" si="5"/>
        <v>1022.22212</v>
      </c>
      <c r="E245" t="s">
        <v>172</v>
      </c>
    </row>
    <row r="246" spans="1:6" x14ac:dyDescent="0.25">
      <c r="A246">
        <v>46</v>
      </c>
      <c r="B246" s="2">
        <v>22.22222</v>
      </c>
      <c r="C246" s="2">
        <f t="shared" si="5"/>
        <v>1022.22212</v>
      </c>
      <c r="E246">
        <f>244-212</f>
        <v>32</v>
      </c>
    </row>
    <row r="247" spans="1:6" x14ac:dyDescent="0.25">
      <c r="A247">
        <v>46</v>
      </c>
      <c r="B247" s="2">
        <v>22.22222</v>
      </c>
      <c r="C247" s="2">
        <f t="shared" si="5"/>
        <v>1022.22212</v>
      </c>
    </row>
    <row r="248" spans="1:6" x14ac:dyDescent="0.25">
      <c r="A248">
        <v>46</v>
      </c>
      <c r="B248" s="2">
        <v>22.22222</v>
      </c>
      <c r="C248" s="2">
        <f t="shared" si="5"/>
        <v>1022.22212</v>
      </c>
    </row>
    <row r="249" spans="1:6" x14ac:dyDescent="0.25">
      <c r="A249">
        <v>47</v>
      </c>
      <c r="B249" s="2">
        <v>22.22222</v>
      </c>
      <c r="C249" s="2">
        <f t="shared" si="5"/>
        <v>1044.44434</v>
      </c>
    </row>
    <row r="250" spans="1:6" x14ac:dyDescent="0.25">
      <c r="A250">
        <v>47</v>
      </c>
      <c r="B250" s="2">
        <v>22.22222</v>
      </c>
      <c r="C250" s="2">
        <f t="shared" si="5"/>
        <v>1044.44434</v>
      </c>
    </row>
    <row r="251" spans="1:6" x14ac:dyDescent="0.25">
      <c r="A251">
        <v>47</v>
      </c>
      <c r="B251" s="2">
        <v>22.22222</v>
      </c>
      <c r="C251" s="2">
        <f t="shared" si="5"/>
        <v>1044.44434</v>
      </c>
    </row>
    <row r="252" spans="1:6" x14ac:dyDescent="0.25">
      <c r="A252">
        <v>47</v>
      </c>
      <c r="B252" s="2">
        <v>22.22222</v>
      </c>
      <c r="C252" s="2">
        <f t="shared" si="5"/>
        <v>1044.44434</v>
      </c>
    </row>
    <row r="253" spans="1:6" x14ac:dyDescent="0.25">
      <c r="A253">
        <v>47</v>
      </c>
      <c r="B253" s="2">
        <v>22.22222</v>
      </c>
      <c r="C253" s="2">
        <f t="shared" si="5"/>
        <v>1044.44434</v>
      </c>
    </row>
    <row r="254" spans="1:6" x14ac:dyDescent="0.25">
      <c r="A254">
        <v>48</v>
      </c>
      <c r="B254" s="2">
        <v>22.22222</v>
      </c>
      <c r="C254" s="2">
        <f t="shared" si="5"/>
        <v>1066.6665600000001</v>
      </c>
    </row>
    <row r="255" spans="1:6" x14ac:dyDescent="0.25">
      <c r="A255">
        <v>48</v>
      </c>
      <c r="B255" s="2">
        <v>22.22222</v>
      </c>
      <c r="C255" s="2">
        <f t="shared" si="5"/>
        <v>1066.6665600000001</v>
      </c>
    </row>
    <row r="256" spans="1:6" x14ac:dyDescent="0.25">
      <c r="A256">
        <v>48</v>
      </c>
      <c r="B256" s="2">
        <v>22.22222</v>
      </c>
      <c r="C256" s="2">
        <f t="shared" si="5"/>
        <v>1066.6665600000001</v>
      </c>
    </row>
    <row r="257" spans="1:6" x14ac:dyDescent="0.25">
      <c r="A257">
        <v>48</v>
      </c>
      <c r="B257" s="2">
        <v>22.22222</v>
      </c>
      <c r="C257" s="2">
        <f t="shared" ref="C257:C288" si="6">A257*B257</f>
        <v>1066.6665600000001</v>
      </c>
    </row>
    <row r="258" spans="1:6" x14ac:dyDescent="0.25">
      <c r="A258">
        <v>48</v>
      </c>
      <c r="B258" s="2">
        <v>22.22222</v>
      </c>
      <c r="C258" s="2">
        <f t="shared" si="6"/>
        <v>1066.6665600000001</v>
      </c>
    </row>
    <row r="259" spans="1:6" x14ac:dyDescent="0.25">
      <c r="A259">
        <v>48</v>
      </c>
      <c r="B259" s="2">
        <v>22.22222</v>
      </c>
      <c r="C259" s="2">
        <f t="shared" si="6"/>
        <v>1066.6665600000001</v>
      </c>
    </row>
    <row r="260" spans="1:6" x14ac:dyDescent="0.25">
      <c r="A260">
        <v>48</v>
      </c>
      <c r="B260" s="2">
        <v>22.22222</v>
      </c>
      <c r="C260" s="2">
        <f t="shared" si="6"/>
        <v>1066.6665600000001</v>
      </c>
    </row>
    <row r="261" spans="1:6" x14ac:dyDescent="0.25">
      <c r="A261">
        <v>48</v>
      </c>
      <c r="B261" s="2">
        <v>22.22222</v>
      </c>
      <c r="C261" s="2">
        <f t="shared" si="6"/>
        <v>1066.6665600000001</v>
      </c>
    </row>
    <row r="262" spans="1:6" x14ac:dyDescent="0.25">
      <c r="A262">
        <v>48</v>
      </c>
      <c r="B262" s="2">
        <v>22.22222</v>
      </c>
      <c r="C262" s="2">
        <f t="shared" si="6"/>
        <v>1066.6665600000001</v>
      </c>
    </row>
    <row r="263" spans="1:6" x14ac:dyDescent="0.25">
      <c r="A263">
        <v>49</v>
      </c>
      <c r="B263" s="2">
        <v>22.22222</v>
      </c>
      <c r="C263" s="2">
        <f t="shared" si="6"/>
        <v>1088.88878</v>
      </c>
    </row>
    <row r="264" spans="1:6" x14ac:dyDescent="0.25">
      <c r="A264">
        <v>49</v>
      </c>
      <c r="B264" s="2">
        <v>22.22222</v>
      </c>
      <c r="C264" s="2">
        <f t="shared" si="6"/>
        <v>1088.88878</v>
      </c>
    </row>
    <row r="265" spans="1:6" x14ac:dyDescent="0.25">
      <c r="A265">
        <v>49</v>
      </c>
      <c r="B265" s="2">
        <v>22.22222</v>
      </c>
      <c r="C265" s="2">
        <f t="shared" si="6"/>
        <v>1088.88878</v>
      </c>
    </row>
    <row r="266" spans="1:6" x14ac:dyDescent="0.25">
      <c r="A266">
        <v>49</v>
      </c>
      <c r="B266" s="2">
        <v>22.22222</v>
      </c>
      <c r="C266" s="2">
        <f t="shared" si="6"/>
        <v>1088.88878</v>
      </c>
    </row>
    <row r="267" spans="1:6" x14ac:dyDescent="0.25">
      <c r="A267">
        <v>49</v>
      </c>
      <c r="B267" s="2">
        <v>22.22222</v>
      </c>
      <c r="C267" s="2">
        <f t="shared" si="6"/>
        <v>1088.88878</v>
      </c>
    </row>
    <row r="268" spans="1:6" x14ac:dyDescent="0.25">
      <c r="A268">
        <v>49</v>
      </c>
      <c r="B268" s="2">
        <v>22.22222</v>
      </c>
      <c r="C268" s="2">
        <f t="shared" si="6"/>
        <v>1088.88878</v>
      </c>
    </row>
    <row r="269" spans="1:6" x14ac:dyDescent="0.25">
      <c r="A269">
        <v>49</v>
      </c>
      <c r="B269" s="2">
        <v>22.22222</v>
      </c>
      <c r="C269" s="2">
        <f t="shared" si="6"/>
        <v>1088.88878</v>
      </c>
      <c r="E269">
        <v>1000</v>
      </c>
      <c r="F269">
        <v>25</v>
      </c>
    </row>
    <row r="270" spans="1:6" x14ac:dyDescent="0.25">
      <c r="A270">
        <v>50</v>
      </c>
      <c r="B270" s="2">
        <v>22.22222</v>
      </c>
      <c r="C270" s="2">
        <f t="shared" si="6"/>
        <v>1111.1110000000001</v>
      </c>
      <c r="E270" t="s">
        <v>173</v>
      </c>
    </row>
    <row r="271" spans="1:6" x14ac:dyDescent="0.25">
      <c r="A271">
        <v>50</v>
      </c>
      <c r="B271" s="2">
        <v>22.22222</v>
      </c>
      <c r="C271" s="2">
        <f t="shared" si="6"/>
        <v>1111.1110000000001</v>
      </c>
      <c r="E271">
        <f>269-244</f>
        <v>25</v>
      </c>
    </row>
    <row r="272" spans="1:6" x14ac:dyDescent="0.25">
      <c r="A272">
        <v>50</v>
      </c>
      <c r="B272" s="2">
        <v>22.22222</v>
      </c>
      <c r="C272" s="2">
        <f t="shared" si="6"/>
        <v>1111.1110000000001</v>
      </c>
    </row>
    <row r="273" spans="1:6" x14ac:dyDescent="0.25">
      <c r="A273">
        <v>50</v>
      </c>
      <c r="B273" s="2">
        <v>22.22222</v>
      </c>
      <c r="C273" s="2">
        <f t="shared" si="6"/>
        <v>1111.1110000000001</v>
      </c>
    </row>
    <row r="274" spans="1:6" x14ac:dyDescent="0.25">
      <c r="A274">
        <v>50</v>
      </c>
      <c r="B274" s="2">
        <v>22.22222</v>
      </c>
      <c r="C274" s="2">
        <f t="shared" si="6"/>
        <v>1111.1110000000001</v>
      </c>
    </row>
    <row r="275" spans="1:6" x14ac:dyDescent="0.25">
      <c r="A275">
        <v>50</v>
      </c>
      <c r="B275" s="2">
        <v>22.22222</v>
      </c>
      <c r="C275" s="2">
        <f t="shared" si="6"/>
        <v>1111.1110000000001</v>
      </c>
    </row>
    <row r="276" spans="1:6" x14ac:dyDescent="0.25">
      <c r="A276">
        <v>50</v>
      </c>
      <c r="B276" s="2">
        <v>22.22222</v>
      </c>
      <c r="C276" s="2">
        <f t="shared" si="6"/>
        <v>1111.1110000000001</v>
      </c>
    </row>
    <row r="277" spans="1:6" x14ac:dyDescent="0.25">
      <c r="A277">
        <v>51</v>
      </c>
      <c r="B277" s="2">
        <v>22.22222</v>
      </c>
      <c r="C277" s="2">
        <f t="shared" si="6"/>
        <v>1133.33322</v>
      </c>
    </row>
    <row r="278" spans="1:6" x14ac:dyDescent="0.25">
      <c r="A278">
        <v>51</v>
      </c>
      <c r="B278" s="2">
        <v>22.22222</v>
      </c>
      <c r="C278" s="2">
        <f t="shared" si="6"/>
        <v>1133.33322</v>
      </c>
    </row>
    <row r="279" spans="1:6" x14ac:dyDescent="0.25">
      <c r="A279">
        <v>51</v>
      </c>
      <c r="B279" s="2">
        <v>22.22222</v>
      </c>
      <c r="C279" s="2">
        <f t="shared" si="6"/>
        <v>1133.33322</v>
      </c>
    </row>
    <row r="280" spans="1:6" x14ac:dyDescent="0.25">
      <c r="A280">
        <v>52</v>
      </c>
      <c r="B280" s="2">
        <v>22.22222</v>
      </c>
      <c r="C280" s="2">
        <f t="shared" si="6"/>
        <v>1155.5554400000001</v>
      </c>
    </row>
    <row r="281" spans="1:6" x14ac:dyDescent="0.25">
      <c r="A281">
        <v>52</v>
      </c>
      <c r="B281" s="2">
        <v>22.22222</v>
      </c>
      <c r="C281" s="2">
        <f t="shared" si="6"/>
        <v>1155.5554400000001</v>
      </c>
    </row>
    <row r="282" spans="1:6" x14ac:dyDescent="0.25">
      <c r="A282">
        <v>52</v>
      </c>
      <c r="B282" s="2">
        <v>22.22222</v>
      </c>
      <c r="C282" s="2">
        <f t="shared" si="6"/>
        <v>1155.5554400000001</v>
      </c>
    </row>
    <row r="283" spans="1:6" x14ac:dyDescent="0.25">
      <c r="A283">
        <v>53</v>
      </c>
      <c r="B283" s="2">
        <v>22.22222</v>
      </c>
      <c r="C283" s="2">
        <f t="shared" si="6"/>
        <v>1177.77766</v>
      </c>
    </row>
    <row r="284" spans="1:6" x14ac:dyDescent="0.25">
      <c r="A284">
        <v>53</v>
      </c>
      <c r="B284" s="2">
        <v>22.22222</v>
      </c>
      <c r="C284" s="2">
        <f t="shared" si="6"/>
        <v>1177.77766</v>
      </c>
    </row>
    <row r="285" spans="1:6" x14ac:dyDescent="0.25">
      <c r="A285">
        <v>53</v>
      </c>
      <c r="B285" s="2">
        <v>22.22222</v>
      </c>
      <c r="C285" s="2">
        <f t="shared" si="6"/>
        <v>1177.77766</v>
      </c>
    </row>
    <row r="286" spans="1:6" x14ac:dyDescent="0.25">
      <c r="A286">
        <v>53</v>
      </c>
      <c r="B286" s="2">
        <v>22.22222</v>
      </c>
      <c r="C286" s="2">
        <f t="shared" si="6"/>
        <v>1177.77766</v>
      </c>
    </row>
    <row r="287" spans="1:6" x14ac:dyDescent="0.25">
      <c r="A287">
        <v>54</v>
      </c>
      <c r="B287" s="2">
        <v>22.22222</v>
      </c>
      <c r="C287" s="2">
        <f t="shared" si="6"/>
        <v>1199.9998800000001</v>
      </c>
    </row>
    <row r="288" spans="1:6" x14ac:dyDescent="0.25">
      <c r="A288">
        <v>54</v>
      </c>
      <c r="B288" s="2">
        <v>22.22222</v>
      </c>
      <c r="C288" s="2">
        <f t="shared" si="6"/>
        <v>1199.9998800000001</v>
      </c>
      <c r="E288">
        <v>1100</v>
      </c>
      <c r="F288">
        <v>19</v>
      </c>
    </row>
    <row r="289" spans="1:6" x14ac:dyDescent="0.25">
      <c r="A289">
        <v>55</v>
      </c>
      <c r="B289" s="2">
        <v>22.22222</v>
      </c>
      <c r="C289" s="2">
        <f t="shared" ref="C289:C307" si="7">A289*B289</f>
        <v>1222.2221</v>
      </c>
      <c r="E289" t="s">
        <v>174</v>
      </c>
    </row>
    <row r="290" spans="1:6" x14ac:dyDescent="0.25">
      <c r="A290">
        <v>55</v>
      </c>
      <c r="B290" s="2">
        <v>22.22222</v>
      </c>
      <c r="C290" s="2">
        <f t="shared" si="7"/>
        <v>1222.2221</v>
      </c>
      <c r="E290">
        <f>288-269</f>
        <v>19</v>
      </c>
    </row>
    <row r="291" spans="1:6" x14ac:dyDescent="0.25">
      <c r="A291">
        <v>55</v>
      </c>
      <c r="B291" s="2">
        <v>22.22222</v>
      </c>
      <c r="C291" s="2">
        <f t="shared" si="7"/>
        <v>1222.2221</v>
      </c>
    </row>
    <row r="292" spans="1:6" x14ac:dyDescent="0.25">
      <c r="A292">
        <v>57</v>
      </c>
      <c r="B292" s="2">
        <v>22.22222</v>
      </c>
      <c r="C292" s="2">
        <f t="shared" si="7"/>
        <v>1266.6665399999999</v>
      </c>
    </row>
    <row r="293" spans="1:6" x14ac:dyDescent="0.25">
      <c r="A293">
        <v>57</v>
      </c>
      <c r="B293" s="2">
        <v>22.22222</v>
      </c>
      <c r="C293" s="2">
        <f t="shared" si="7"/>
        <v>1266.6665399999999</v>
      </c>
    </row>
    <row r="294" spans="1:6" x14ac:dyDescent="0.25">
      <c r="A294">
        <v>57</v>
      </c>
      <c r="B294" s="2">
        <v>22.22222</v>
      </c>
      <c r="C294" s="2">
        <f t="shared" si="7"/>
        <v>1266.6665399999999</v>
      </c>
    </row>
    <row r="295" spans="1:6" x14ac:dyDescent="0.25">
      <c r="A295">
        <v>58</v>
      </c>
      <c r="B295" s="2">
        <v>22.22222</v>
      </c>
      <c r="C295" s="2">
        <f t="shared" si="7"/>
        <v>1288.88876</v>
      </c>
      <c r="E295">
        <v>1200</v>
      </c>
      <c r="F295">
        <v>7</v>
      </c>
    </row>
    <row r="296" spans="1:6" x14ac:dyDescent="0.25">
      <c r="A296">
        <v>59</v>
      </c>
      <c r="B296" s="2">
        <v>22.22222</v>
      </c>
      <c r="C296" s="2">
        <f t="shared" si="7"/>
        <v>1311.1109799999999</v>
      </c>
      <c r="E296">
        <f>295-288</f>
        <v>7</v>
      </c>
    </row>
    <row r="297" spans="1:6" x14ac:dyDescent="0.25">
      <c r="A297">
        <v>61</v>
      </c>
      <c r="B297" s="2">
        <v>22.22222</v>
      </c>
      <c r="C297" s="2">
        <f t="shared" si="7"/>
        <v>1355.5554199999999</v>
      </c>
    </row>
    <row r="298" spans="1:6" x14ac:dyDescent="0.25">
      <c r="A298">
        <v>62</v>
      </c>
      <c r="B298" s="2">
        <v>22.22222</v>
      </c>
      <c r="C298" s="2">
        <f t="shared" si="7"/>
        <v>1377.77764</v>
      </c>
    </row>
    <row r="299" spans="1:6" x14ac:dyDescent="0.25">
      <c r="A299">
        <v>63</v>
      </c>
      <c r="B299" s="2">
        <v>22.22222</v>
      </c>
      <c r="C299" s="2">
        <f t="shared" si="7"/>
        <v>1399.9998599999999</v>
      </c>
    </row>
    <row r="300" spans="1:6" x14ac:dyDescent="0.25">
      <c r="A300">
        <v>63</v>
      </c>
      <c r="B300" s="2">
        <v>22.22222</v>
      </c>
      <c r="C300" s="2">
        <f t="shared" si="7"/>
        <v>1399.9998599999999</v>
      </c>
      <c r="E300">
        <v>1300</v>
      </c>
      <c r="F300">
        <v>5</v>
      </c>
    </row>
    <row r="301" spans="1:6" x14ac:dyDescent="0.25">
      <c r="A301">
        <v>64</v>
      </c>
      <c r="B301" s="2">
        <v>22.22222</v>
      </c>
      <c r="C301" s="2">
        <f t="shared" si="7"/>
        <v>1422.22208</v>
      </c>
      <c r="E301">
        <v>1400</v>
      </c>
      <c r="F301">
        <v>2</v>
      </c>
    </row>
    <row r="302" spans="1:6" x14ac:dyDescent="0.25">
      <c r="A302">
        <v>64</v>
      </c>
      <c r="B302" s="2">
        <v>22.22222</v>
      </c>
      <c r="C302" s="2">
        <f t="shared" si="7"/>
        <v>1422.22208</v>
      </c>
      <c r="E302">
        <v>1500</v>
      </c>
      <c r="F302">
        <v>2</v>
      </c>
    </row>
    <row r="303" spans="1:6" x14ac:dyDescent="0.25">
      <c r="A303">
        <v>70</v>
      </c>
      <c r="B303" s="2">
        <v>22.22222</v>
      </c>
      <c r="C303" s="2">
        <f t="shared" si="7"/>
        <v>1555.5554</v>
      </c>
      <c r="E303">
        <v>1600</v>
      </c>
      <c r="F303">
        <v>3</v>
      </c>
    </row>
    <row r="304" spans="1:6" x14ac:dyDescent="0.25">
      <c r="A304">
        <v>70</v>
      </c>
      <c r="B304" s="2">
        <v>22.22222</v>
      </c>
      <c r="C304" s="2">
        <f t="shared" si="7"/>
        <v>1555.5554</v>
      </c>
    </row>
    <row r="305" spans="1:8" x14ac:dyDescent="0.25">
      <c r="A305">
        <v>74</v>
      </c>
      <c r="B305" s="2">
        <v>22.22222</v>
      </c>
      <c r="C305" s="2">
        <f t="shared" si="7"/>
        <v>1644.4442799999999</v>
      </c>
    </row>
    <row r="306" spans="1:8" x14ac:dyDescent="0.25">
      <c r="A306">
        <v>76</v>
      </c>
      <c r="B306" s="2">
        <v>22.22222</v>
      </c>
      <c r="C306" s="2">
        <f t="shared" si="7"/>
        <v>1688.8887199999999</v>
      </c>
      <c r="F306" s="2">
        <v>1688.9</v>
      </c>
      <c r="G306" s="2" t="s">
        <v>49</v>
      </c>
    </row>
    <row r="307" spans="1:8" x14ac:dyDescent="0.25">
      <c r="A307">
        <v>76</v>
      </c>
      <c r="B307" s="2">
        <v>22.22222</v>
      </c>
      <c r="C307" s="2">
        <f t="shared" si="7"/>
        <v>1688.8887199999999</v>
      </c>
      <c r="F307" s="2">
        <v>377.8</v>
      </c>
      <c r="G307" s="2" t="s">
        <v>50</v>
      </c>
    </row>
    <row r="308" spans="1:8" x14ac:dyDescent="0.25">
      <c r="F308" s="2">
        <f>F306-F307</f>
        <v>1311.1000000000001</v>
      </c>
      <c r="G308" s="2" t="s">
        <v>43</v>
      </c>
      <c r="H308" t="s">
        <v>51</v>
      </c>
    </row>
    <row r="309" spans="1:8" x14ac:dyDescent="0.25">
      <c r="F309" s="2" t="s">
        <v>11</v>
      </c>
      <c r="G309">
        <v>278.25749999999999</v>
      </c>
    </row>
    <row r="310" spans="1:8" x14ac:dyDescent="0.25">
      <c r="A310" t="s">
        <v>30</v>
      </c>
      <c r="B310" t="s">
        <v>7</v>
      </c>
      <c r="F310" t="s">
        <v>44</v>
      </c>
      <c r="G310">
        <v>1311.1</v>
      </c>
    </row>
    <row r="311" spans="1:8" x14ac:dyDescent="0.25">
      <c r="G311">
        <v>278.25799999999998</v>
      </c>
    </row>
    <row r="312" spans="1:8" x14ac:dyDescent="0.25">
      <c r="A312">
        <v>300</v>
      </c>
      <c r="B312">
        <v>2</v>
      </c>
      <c r="G312">
        <f>G310/G311</f>
        <v>4.7118142155840985</v>
      </c>
      <c r="H312" s="3">
        <v>4.7</v>
      </c>
    </row>
    <row r="313" spans="1:8" x14ac:dyDescent="0.25">
      <c r="A313">
        <v>400</v>
      </c>
      <c r="B313">
        <v>7</v>
      </c>
      <c r="E313" t="s">
        <v>45</v>
      </c>
      <c r="H313">
        <v>0.1</v>
      </c>
    </row>
    <row r="314" spans="1:8" x14ac:dyDescent="0.25">
      <c r="A314">
        <v>500</v>
      </c>
      <c r="B314">
        <v>14</v>
      </c>
      <c r="E314" t="s">
        <v>46</v>
      </c>
      <c r="G314">
        <v>5.96</v>
      </c>
    </row>
    <row r="315" spans="1:8" x14ac:dyDescent="0.25">
      <c r="A315">
        <v>600</v>
      </c>
      <c r="B315">
        <v>13</v>
      </c>
      <c r="E315" t="s">
        <v>47</v>
      </c>
      <c r="G315">
        <v>4.72</v>
      </c>
    </row>
    <row r="316" spans="1:8" x14ac:dyDescent="0.25">
      <c r="A316">
        <v>700</v>
      </c>
      <c r="B316">
        <v>6</v>
      </c>
      <c r="E316" t="s">
        <v>145</v>
      </c>
    </row>
    <row r="317" spans="1:8" x14ac:dyDescent="0.25">
      <c r="A317">
        <v>800</v>
      </c>
      <c r="B317">
        <v>10</v>
      </c>
      <c r="E317" t="s">
        <v>45</v>
      </c>
      <c r="H317">
        <v>0.05</v>
      </c>
    </row>
    <row r="318" spans="1:8" x14ac:dyDescent="0.25">
      <c r="A318">
        <v>900</v>
      </c>
      <c r="B318">
        <v>32</v>
      </c>
      <c r="E318" t="s">
        <v>46</v>
      </c>
      <c r="G318">
        <v>6.18</v>
      </c>
    </row>
    <row r="319" spans="1:8" x14ac:dyDescent="0.25">
      <c r="A319">
        <v>1000</v>
      </c>
      <c r="B319">
        <v>25</v>
      </c>
      <c r="E319" t="s">
        <v>47</v>
      </c>
      <c r="G319">
        <v>4.59</v>
      </c>
    </row>
    <row r="320" spans="1:8" x14ac:dyDescent="0.25">
      <c r="A320">
        <v>1100</v>
      </c>
      <c r="B320">
        <v>19</v>
      </c>
      <c r="E320" t="s">
        <v>67</v>
      </c>
    </row>
    <row r="321" spans="1:2" x14ac:dyDescent="0.25">
      <c r="A321">
        <v>1200</v>
      </c>
      <c r="B321">
        <v>7</v>
      </c>
    </row>
    <row r="322" spans="1:2" x14ac:dyDescent="0.25">
      <c r="A322">
        <v>1300</v>
      </c>
      <c r="B322">
        <v>5</v>
      </c>
    </row>
    <row r="323" spans="1:2" x14ac:dyDescent="0.25">
      <c r="A323">
        <v>1400</v>
      </c>
      <c r="B323">
        <v>2</v>
      </c>
    </row>
    <row r="324" spans="1:2" x14ac:dyDescent="0.25">
      <c r="A324">
        <v>1500</v>
      </c>
      <c r="B324">
        <v>2</v>
      </c>
    </row>
    <row r="325" spans="1:2" x14ac:dyDescent="0.25">
      <c r="A325">
        <v>1600</v>
      </c>
      <c r="B325">
        <v>3</v>
      </c>
    </row>
    <row r="326" spans="1:2" x14ac:dyDescent="0.25">
      <c r="B326">
        <f>SUM(B312:B325)</f>
        <v>147</v>
      </c>
    </row>
  </sheetData>
  <sortState xmlns:xlrd2="http://schemas.microsoft.com/office/spreadsheetml/2017/richdata2" ref="A161:C307">
    <sortCondition ref="A161:A307"/>
  </sortState>
  <pageMargins left="0.7" right="0.7" top="0.78740157499999996" bottom="0.78740157499999996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CA8D9-37F0-480D-BE35-ECD51B989023}">
  <dimension ref="A1:K370"/>
  <sheetViews>
    <sheetView workbookViewId="0">
      <selection activeCell="M349" sqref="M349"/>
    </sheetView>
  </sheetViews>
  <sheetFormatPr baseColWidth="10" defaultRowHeight="15" x14ac:dyDescent="0.25"/>
  <sheetData>
    <row r="1" spans="1:5" x14ac:dyDescent="0.25">
      <c r="A1" t="s">
        <v>0</v>
      </c>
      <c r="C1" t="s">
        <v>1</v>
      </c>
      <c r="D1" t="s">
        <v>1</v>
      </c>
      <c r="E1" t="s">
        <v>166</v>
      </c>
    </row>
    <row r="2" spans="1:5" x14ac:dyDescent="0.25">
      <c r="A2" s="1">
        <v>46046</v>
      </c>
      <c r="B2" t="s">
        <v>3</v>
      </c>
      <c r="E2" t="s">
        <v>185</v>
      </c>
    </row>
    <row r="3" spans="1:5" x14ac:dyDescent="0.25">
      <c r="A3" t="s">
        <v>31</v>
      </c>
      <c r="D3" t="s">
        <v>168</v>
      </c>
    </row>
    <row r="5" spans="1:5" x14ac:dyDescent="0.25">
      <c r="A5">
        <v>45</v>
      </c>
      <c r="B5" s="2">
        <v>22.22222</v>
      </c>
      <c r="C5" s="2">
        <f t="shared" ref="C5:C68" si="0">A5*B5</f>
        <v>999.99990000000003</v>
      </c>
    </row>
    <row r="6" spans="1:5" x14ac:dyDescent="0.25">
      <c r="A6">
        <v>41</v>
      </c>
      <c r="B6" s="2">
        <v>22.22222</v>
      </c>
      <c r="C6" s="2">
        <f t="shared" si="0"/>
        <v>911.11102000000005</v>
      </c>
    </row>
    <row r="7" spans="1:5" x14ac:dyDescent="0.25">
      <c r="A7">
        <v>48</v>
      </c>
      <c r="B7" s="2">
        <v>22.22222</v>
      </c>
      <c r="C7" s="2">
        <f t="shared" si="0"/>
        <v>1066.6665600000001</v>
      </c>
    </row>
    <row r="8" spans="1:5" x14ac:dyDescent="0.25">
      <c r="A8">
        <v>52</v>
      </c>
      <c r="B8" s="2">
        <v>22.22222</v>
      </c>
      <c r="C8" s="2">
        <f t="shared" si="0"/>
        <v>1155.5554400000001</v>
      </c>
    </row>
    <row r="9" spans="1:5" x14ac:dyDescent="0.25">
      <c r="A9">
        <v>45</v>
      </c>
      <c r="B9" s="2">
        <v>22.22222</v>
      </c>
      <c r="C9" s="2">
        <f t="shared" si="0"/>
        <v>999.99990000000003</v>
      </c>
    </row>
    <row r="10" spans="1:5" x14ac:dyDescent="0.25">
      <c r="A10">
        <v>52</v>
      </c>
      <c r="B10" s="2">
        <v>22.22222</v>
      </c>
      <c r="C10" s="2">
        <f t="shared" si="0"/>
        <v>1155.5554400000001</v>
      </c>
    </row>
    <row r="11" spans="1:5" x14ac:dyDescent="0.25">
      <c r="A11">
        <v>51</v>
      </c>
      <c r="B11" s="2">
        <v>22.22222</v>
      </c>
      <c r="C11" s="2">
        <f t="shared" si="0"/>
        <v>1133.33322</v>
      </c>
    </row>
    <row r="12" spans="1:5" x14ac:dyDescent="0.25">
      <c r="A12">
        <v>48</v>
      </c>
      <c r="B12" s="2">
        <v>22.22222</v>
      </c>
      <c r="C12" s="2">
        <f t="shared" si="0"/>
        <v>1066.6665600000001</v>
      </c>
    </row>
    <row r="13" spans="1:5" x14ac:dyDescent="0.25">
      <c r="A13">
        <v>42</v>
      </c>
      <c r="B13" s="2">
        <v>22.22222</v>
      </c>
      <c r="C13" s="2">
        <f t="shared" si="0"/>
        <v>933.33324000000005</v>
      </c>
    </row>
    <row r="14" spans="1:5" x14ac:dyDescent="0.25">
      <c r="A14">
        <v>42</v>
      </c>
      <c r="B14" s="2">
        <v>22.22222</v>
      </c>
      <c r="C14" s="2">
        <f t="shared" si="0"/>
        <v>933.33324000000005</v>
      </c>
    </row>
    <row r="15" spans="1:5" x14ac:dyDescent="0.25">
      <c r="A15">
        <v>43</v>
      </c>
      <c r="B15" s="2">
        <v>22.22222</v>
      </c>
      <c r="C15" s="2">
        <f t="shared" si="0"/>
        <v>955.55546000000004</v>
      </c>
    </row>
    <row r="16" spans="1:5" x14ac:dyDescent="0.25">
      <c r="A16">
        <v>25</v>
      </c>
      <c r="B16" s="2">
        <v>22.22222</v>
      </c>
      <c r="C16" s="2">
        <f t="shared" si="0"/>
        <v>555.55550000000005</v>
      </c>
    </row>
    <row r="17" spans="1:3" x14ac:dyDescent="0.25">
      <c r="A17">
        <v>26</v>
      </c>
      <c r="B17" s="2">
        <v>22.22222</v>
      </c>
      <c r="C17" s="2">
        <f t="shared" si="0"/>
        <v>577.77772000000004</v>
      </c>
    </row>
    <row r="18" spans="1:3" x14ac:dyDescent="0.25">
      <c r="A18">
        <v>19</v>
      </c>
      <c r="B18" s="2">
        <v>22.22222</v>
      </c>
      <c r="C18" s="2">
        <f t="shared" si="0"/>
        <v>422.22217999999998</v>
      </c>
    </row>
    <row r="19" spans="1:3" x14ac:dyDescent="0.25">
      <c r="A19">
        <v>49</v>
      </c>
      <c r="B19" s="2">
        <v>22.22222</v>
      </c>
      <c r="C19" s="2">
        <f t="shared" si="0"/>
        <v>1088.88878</v>
      </c>
    </row>
    <row r="20" spans="1:3" x14ac:dyDescent="0.25">
      <c r="A20">
        <v>51</v>
      </c>
      <c r="B20" s="2">
        <v>22.22222</v>
      </c>
      <c r="C20" s="2">
        <f t="shared" si="0"/>
        <v>1133.33322</v>
      </c>
    </row>
    <row r="21" spans="1:3" x14ac:dyDescent="0.25">
      <c r="A21">
        <v>40</v>
      </c>
      <c r="B21" s="2">
        <v>22.22222</v>
      </c>
      <c r="C21" s="2">
        <f t="shared" si="0"/>
        <v>888.88879999999995</v>
      </c>
    </row>
    <row r="22" spans="1:3" x14ac:dyDescent="0.25">
      <c r="A22">
        <v>41</v>
      </c>
      <c r="B22" s="2">
        <v>22.22222</v>
      </c>
      <c r="C22" s="2">
        <f t="shared" si="0"/>
        <v>911.11102000000005</v>
      </c>
    </row>
    <row r="23" spans="1:3" x14ac:dyDescent="0.25">
      <c r="A23">
        <v>75</v>
      </c>
      <c r="B23" s="2">
        <v>22.22222</v>
      </c>
      <c r="C23" s="2">
        <f t="shared" si="0"/>
        <v>1666.6665</v>
      </c>
    </row>
    <row r="24" spans="1:3" x14ac:dyDescent="0.25">
      <c r="A24">
        <v>75</v>
      </c>
      <c r="B24" s="2">
        <v>22.22222</v>
      </c>
      <c r="C24" s="2">
        <f t="shared" si="0"/>
        <v>1666.6665</v>
      </c>
    </row>
    <row r="25" spans="1:3" x14ac:dyDescent="0.25">
      <c r="A25">
        <v>42</v>
      </c>
      <c r="B25" s="2">
        <v>22.22222</v>
      </c>
      <c r="C25" s="2">
        <f t="shared" si="0"/>
        <v>933.33324000000005</v>
      </c>
    </row>
    <row r="26" spans="1:3" x14ac:dyDescent="0.25">
      <c r="A26">
        <v>59</v>
      </c>
      <c r="B26" s="2">
        <v>22.22222</v>
      </c>
      <c r="C26" s="2">
        <f t="shared" si="0"/>
        <v>1311.1109799999999</v>
      </c>
    </row>
    <row r="27" spans="1:3" x14ac:dyDescent="0.25">
      <c r="A27">
        <v>49</v>
      </c>
      <c r="B27" s="2">
        <v>22.22222</v>
      </c>
      <c r="C27" s="2">
        <f t="shared" si="0"/>
        <v>1088.88878</v>
      </c>
    </row>
    <row r="28" spans="1:3" x14ac:dyDescent="0.25">
      <c r="A28">
        <v>44</v>
      </c>
      <c r="B28" s="2">
        <v>22.22222</v>
      </c>
      <c r="C28" s="2">
        <f t="shared" si="0"/>
        <v>977.77768000000003</v>
      </c>
    </row>
    <row r="29" spans="1:3" x14ac:dyDescent="0.25">
      <c r="A29">
        <v>50</v>
      </c>
      <c r="B29" s="2">
        <v>22.22222</v>
      </c>
      <c r="C29" s="2">
        <f t="shared" si="0"/>
        <v>1111.1110000000001</v>
      </c>
    </row>
    <row r="30" spans="1:3" x14ac:dyDescent="0.25">
      <c r="A30">
        <v>57</v>
      </c>
      <c r="B30" s="2">
        <v>22.22222</v>
      </c>
      <c r="C30" s="2">
        <f t="shared" si="0"/>
        <v>1266.6665399999999</v>
      </c>
    </row>
    <row r="31" spans="1:3" x14ac:dyDescent="0.25">
      <c r="A31">
        <v>51</v>
      </c>
      <c r="B31" s="2">
        <v>22.22222</v>
      </c>
      <c r="C31" s="2">
        <f t="shared" si="0"/>
        <v>1133.33322</v>
      </c>
    </row>
    <row r="32" spans="1:3" x14ac:dyDescent="0.25">
      <c r="A32">
        <v>22</v>
      </c>
      <c r="B32" s="2">
        <v>22.22222</v>
      </c>
      <c r="C32" s="2">
        <f t="shared" si="0"/>
        <v>488.88884000000002</v>
      </c>
    </row>
    <row r="33" spans="1:3" x14ac:dyDescent="0.25">
      <c r="A33">
        <v>46</v>
      </c>
      <c r="B33" s="2">
        <v>22.22222</v>
      </c>
      <c r="C33" s="2">
        <f t="shared" si="0"/>
        <v>1022.22212</v>
      </c>
    </row>
    <row r="34" spans="1:3" x14ac:dyDescent="0.25">
      <c r="A34">
        <v>56</v>
      </c>
      <c r="B34" s="2">
        <v>22.22222</v>
      </c>
      <c r="C34" s="2">
        <f t="shared" si="0"/>
        <v>1244.4443200000001</v>
      </c>
    </row>
    <row r="35" spans="1:3" x14ac:dyDescent="0.25">
      <c r="A35">
        <v>28</v>
      </c>
      <c r="B35" s="2">
        <v>22.22222</v>
      </c>
      <c r="C35" s="2">
        <f t="shared" si="0"/>
        <v>622.22216000000003</v>
      </c>
    </row>
    <row r="36" spans="1:3" x14ac:dyDescent="0.25">
      <c r="A36">
        <v>57</v>
      </c>
      <c r="B36" s="2">
        <v>22.22222</v>
      </c>
      <c r="C36" s="2">
        <f t="shared" si="0"/>
        <v>1266.6665399999999</v>
      </c>
    </row>
    <row r="37" spans="1:3" x14ac:dyDescent="0.25">
      <c r="A37">
        <v>30</v>
      </c>
      <c r="B37" s="2">
        <v>22.22222</v>
      </c>
      <c r="C37" s="2">
        <f t="shared" si="0"/>
        <v>666.66660000000002</v>
      </c>
    </row>
    <row r="38" spans="1:3" x14ac:dyDescent="0.25">
      <c r="A38">
        <v>43</v>
      </c>
      <c r="B38" s="2">
        <v>22.22222</v>
      </c>
      <c r="C38" s="2">
        <f t="shared" si="0"/>
        <v>955.55546000000004</v>
      </c>
    </row>
    <row r="39" spans="1:3" x14ac:dyDescent="0.25">
      <c r="A39">
        <v>40</v>
      </c>
      <c r="B39" s="2">
        <v>22.22222</v>
      </c>
      <c r="C39" s="2">
        <f t="shared" si="0"/>
        <v>888.88879999999995</v>
      </c>
    </row>
    <row r="40" spans="1:3" x14ac:dyDescent="0.25">
      <c r="A40">
        <v>46</v>
      </c>
      <c r="B40" s="2">
        <v>22.22222</v>
      </c>
      <c r="C40" s="2">
        <f t="shared" si="0"/>
        <v>1022.22212</v>
      </c>
    </row>
    <row r="41" spans="1:3" x14ac:dyDescent="0.25">
      <c r="A41">
        <v>50</v>
      </c>
      <c r="B41" s="2">
        <v>22.22222</v>
      </c>
      <c r="C41" s="2">
        <f t="shared" si="0"/>
        <v>1111.1110000000001</v>
      </c>
    </row>
    <row r="42" spans="1:3" x14ac:dyDescent="0.25">
      <c r="A42">
        <v>54</v>
      </c>
      <c r="B42" s="2">
        <v>22.22222</v>
      </c>
      <c r="C42" s="2">
        <f t="shared" si="0"/>
        <v>1199.9998800000001</v>
      </c>
    </row>
    <row r="43" spans="1:3" x14ac:dyDescent="0.25">
      <c r="A43">
        <v>46</v>
      </c>
      <c r="B43" s="2">
        <v>22.22222</v>
      </c>
      <c r="C43" s="2">
        <f t="shared" si="0"/>
        <v>1022.22212</v>
      </c>
    </row>
    <row r="44" spans="1:3" x14ac:dyDescent="0.25">
      <c r="A44">
        <v>38</v>
      </c>
      <c r="B44" s="2">
        <v>22.22222</v>
      </c>
      <c r="C44" s="2">
        <f t="shared" si="0"/>
        <v>844.44435999999996</v>
      </c>
    </row>
    <row r="45" spans="1:3" x14ac:dyDescent="0.25">
      <c r="A45">
        <v>63</v>
      </c>
      <c r="B45" s="2">
        <v>22.22222</v>
      </c>
      <c r="C45" s="2">
        <f t="shared" si="0"/>
        <v>1399.9998599999999</v>
      </c>
    </row>
    <row r="46" spans="1:3" x14ac:dyDescent="0.25">
      <c r="A46">
        <v>28</v>
      </c>
      <c r="B46" s="2">
        <v>22.22222</v>
      </c>
      <c r="C46" s="2">
        <f t="shared" si="0"/>
        <v>622.22216000000003</v>
      </c>
    </row>
    <row r="47" spans="1:3" x14ac:dyDescent="0.25">
      <c r="A47">
        <v>55</v>
      </c>
      <c r="B47" s="2">
        <v>22.22222</v>
      </c>
      <c r="C47" s="2">
        <f t="shared" si="0"/>
        <v>1222.2221</v>
      </c>
    </row>
    <row r="48" spans="1:3" x14ac:dyDescent="0.25">
      <c r="A48">
        <v>42</v>
      </c>
      <c r="B48" s="2">
        <v>22.22222</v>
      </c>
      <c r="C48" s="2">
        <f t="shared" si="0"/>
        <v>933.33324000000005</v>
      </c>
    </row>
    <row r="49" spans="1:3" x14ac:dyDescent="0.25">
      <c r="A49">
        <v>48</v>
      </c>
      <c r="B49" s="2">
        <v>22.22222</v>
      </c>
      <c r="C49" s="2">
        <f t="shared" si="0"/>
        <v>1066.6665600000001</v>
      </c>
    </row>
    <row r="50" spans="1:3" x14ac:dyDescent="0.25">
      <c r="A50">
        <v>65</v>
      </c>
      <c r="B50" s="2">
        <v>22.22222</v>
      </c>
      <c r="C50" s="2">
        <f t="shared" si="0"/>
        <v>1444.4443000000001</v>
      </c>
    </row>
    <row r="51" spans="1:3" x14ac:dyDescent="0.25">
      <c r="A51">
        <v>70</v>
      </c>
      <c r="B51" s="2">
        <v>22.22222</v>
      </c>
      <c r="C51" s="2">
        <f t="shared" si="0"/>
        <v>1555.5554</v>
      </c>
    </row>
    <row r="52" spans="1:3" x14ac:dyDescent="0.25">
      <c r="A52">
        <v>39</v>
      </c>
      <c r="B52" s="2">
        <v>22.22222</v>
      </c>
      <c r="C52" s="2">
        <f t="shared" si="0"/>
        <v>866.66657999999995</v>
      </c>
    </row>
    <row r="53" spans="1:3" x14ac:dyDescent="0.25">
      <c r="A53">
        <v>54</v>
      </c>
      <c r="B53" s="2">
        <v>22.22222</v>
      </c>
      <c r="C53" s="2">
        <f t="shared" si="0"/>
        <v>1199.9998800000001</v>
      </c>
    </row>
    <row r="54" spans="1:3" x14ac:dyDescent="0.25">
      <c r="A54">
        <v>58</v>
      </c>
      <c r="B54" s="2">
        <v>22.22222</v>
      </c>
      <c r="C54" s="2">
        <f t="shared" si="0"/>
        <v>1288.88876</v>
      </c>
    </row>
    <row r="55" spans="1:3" x14ac:dyDescent="0.25">
      <c r="A55">
        <v>73</v>
      </c>
      <c r="B55" s="2">
        <v>22.22222</v>
      </c>
      <c r="C55" s="2">
        <f t="shared" si="0"/>
        <v>1622.2220600000001</v>
      </c>
    </row>
    <row r="56" spans="1:3" x14ac:dyDescent="0.25">
      <c r="A56">
        <v>54</v>
      </c>
      <c r="B56" s="2">
        <v>22.22222</v>
      </c>
      <c r="C56" s="2">
        <f t="shared" si="0"/>
        <v>1199.9998800000001</v>
      </c>
    </row>
    <row r="57" spans="1:3" x14ac:dyDescent="0.25">
      <c r="A57">
        <v>67</v>
      </c>
      <c r="B57" s="2">
        <v>22.22222</v>
      </c>
      <c r="C57" s="2">
        <f t="shared" si="0"/>
        <v>1488.8887400000001</v>
      </c>
    </row>
    <row r="58" spans="1:3" x14ac:dyDescent="0.25">
      <c r="A58">
        <v>58</v>
      </c>
      <c r="B58" s="2">
        <v>22.22222</v>
      </c>
      <c r="C58" s="2">
        <f t="shared" si="0"/>
        <v>1288.88876</v>
      </c>
    </row>
    <row r="59" spans="1:3" x14ac:dyDescent="0.25">
      <c r="A59">
        <v>43</v>
      </c>
      <c r="B59" s="2">
        <v>22.22222</v>
      </c>
      <c r="C59" s="2">
        <f t="shared" si="0"/>
        <v>955.55546000000004</v>
      </c>
    </row>
    <row r="60" spans="1:3" x14ac:dyDescent="0.25">
      <c r="A60">
        <v>40</v>
      </c>
      <c r="B60" s="2">
        <v>22.22222</v>
      </c>
      <c r="C60" s="2">
        <f t="shared" si="0"/>
        <v>888.88879999999995</v>
      </c>
    </row>
    <row r="61" spans="1:3" x14ac:dyDescent="0.25">
      <c r="A61">
        <v>19</v>
      </c>
      <c r="B61" s="2">
        <v>22.22222</v>
      </c>
      <c r="C61" s="2">
        <f t="shared" si="0"/>
        <v>422.22217999999998</v>
      </c>
    </row>
    <row r="62" spans="1:3" x14ac:dyDescent="0.25">
      <c r="A62">
        <v>50</v>
      </c>
      <c r="B62" s="2">
        <v>22.22222</v>
      </c>
      <c r="C62" s="2">
        <f t="shared" si="0"/>
        <v>1111.1110000000001</v>
      </c>
    </row>
    <row r="63" spans="1:3" x14ac:dyDescent="0.25">
      <c r="A63">
        <v>50</v>
      </c>
      <c r="B63" s="2">
        <v>22.22222</v>
      </c>
      <c r="C63" s="2">
        <f t="shared" si="0"/>
        <v>1111.1110000000001</v>
      </c>
    </row>
    <row r="64" spans="1:3" x14ac:dyDescent="0.25">
      <c r="A64">
        <v>25</v>
      </c>
      <c r="B64" s="2">
        <v>22.22222</v>
      </c>
      <c r="C64" s="2">
        <f t="shared" si="0"/>
        <v>555.55550000000005</v>
      </c>
    </row>
    <row r="65" spans="1:3" x14ac:dyDescent="0.25">
      <c r="A65">
        <v>53</v>
      </c>
      <c r="B65" s="2">
        <v>22.22222</v>
      </c>
      <c r="C65" s="2">
        <f t="shared" si="0"/>
        <v>1177.77766</v>
      </c>
    </row>
    <row r="66" spans="1:3" x14ac:dyDescent="0.25">
      <c r="A66">
        <v>63</v>
      </c>
      <c r="B66" s="2">
        <v>22.22222</v>
      </c>
      <c r="C66" s="2">
        <f t="shared" si="0"/>
        <v>1399.9998599999999</v>
      </c>
    </row>
    <row r="67" spans="1:3" x14ac:dyDescent="0.25">
      <c r="A67">
        <v>53</v>
      </c>
      <c r="B67" s="2">
        <v>22.22222</v>
      </c>
      <c r="C67" s="2">
        <f t="shared" si="0"/>
        <v>1177.77766</v>
      </c>
    </row>
    <row r="68" spans="1:3" x14ac:dyDescent="0.25">
      <c r="A68">
        <v>52</v>
      </c>
      <c r="B68" s="2">
        <v>22.22222</v>
      </c>
      <c r="C68" s="2">
        <f t="shared" si="0"/>
        <v>1155.5554400000001</v>
      </c>
    </row>
    <row r="69" spans="1:3" x14ac:dyDescent="0.25">
      <c r="A69">
        <v>79</v>
      </c>
      <c r="B69" s="2">
        <v>22.22222</v>
      </c>
      <c r="C69" s="2">
        <f t="shared" ref="C69:C132" si="1">A69*B69</f>
        <v>1755.55538</v>
      </c>
    </row>
    <row r="70" spans="1:3" x14ac:dyDescent="0.25">
      <c r="A70">
        <v>52</v>
      </c>
      <c r="B70" s="2">
        <v>22.22222</v>
      </c>
      <c r="C70" s="2">
        <f t="shared" si="1"/>
        <v>1155.5554400000001</v>
      </c>
    </row>
    <row r="71" spans="1:3" x14ac:dyDescent="0.25">
      <c r="A71">
        <v>48</v>
      </c>
      <c r="B71" s="2">
        <v>22.22222</v>
      </c>
      <c r="C71" s="2">
        <f t="shared" si="1"/>
        <v>1066.6665600000001</v>
      </c>
    </row>
    <row r="72" spans="1:3" x14ac:dyDescent="0.25">
      <c r="A72">
        <v>26</v>
      </c>
      <c r="B72" s="2">
        <v>22.22222</v>
      </c>
      <c r="C72" s="2">
        <f t="shared" si="1"/>
        <v>577.77772000000004</v>
      </c>
    </row>
    <row r="73" spans="1:3" x14ac:dyDescent="0.25">
      <c r="A73">
        <v>44</v>
      </c>
      <c r="B73" s="2">
        <v>22.22222</v>
      </c>
      <c r="C73" s="2">
        <f t="shared" si="1"/>
        <v>977.77768000000003</v>
      </c>
    </row>
    <row r="74" spans="1:3" x14ac:dyDescent="0.25">
      <c r="A74">
        <v>53</v>
      </c>
      <c r="B74" s="2">
        <v>22.22222</v>
      </c>
      <c r="C74" s="2">
        <f t="shared" si="1"/>
        <v>1177.77766</v>
      </c>
    </row>
    <row r="75" spans="1:3" x14ac:dyDescent="0.25">
      <c r="A75">
        <v>27</v>
      </c>
      <c r="B75" s="2">
        <v>22.22222</v>
      </c>
      <c r="C75" s="2">
        <f t="shared" si="1"/>
        <v>599.99994000000004</v>
      </c>
    </row>
    <row r="76" spans="1:3" x14ac:dyDescent="0.25">
      <c r="A76">
        <v>51</v>
      </c>
      <c r="B76" s="2">
        <v>22.22222</v>
      </c>
      <c r="C76" s="2">
        <f t="shared" si="1"/>
        <v>1133.33322</v>
      </c>
    </row>
    <row r="77" spans="1:3" x14ac:dyDescent="0.25">
      <c r="A77">
        <v>48</v>
      </c>
      <c r="B77" s="2">
        <v>22.22222</v>
      </c>
      <c r="C77" s="2">
        <f t="shared" si="1"/>
        <v>1066.6665600000001</v>
      </c>
    </row>
    <row r="78" spans="1:3" x14ac:dyDescent="0.25">
      <c r="A78">
        <v>28</v>
      </c>
      <c r="B78" s="2">
        <v>22.22222</v>
      </c>
      <c r="C78" s="2">
        <f t="shared" si="1"/>
        <v>622.22216000000003</v>
      </c>
    </row>
    <row r="79" spans="1:3" x14ac:dyDescent="0.25">
      <c r="A79">
        <v>31</v>
      </c>
      <c r="B79" s="2">
        <v>22.22222</v>
      </c>
      <c r="C79" s="2">
        <f t="shared" si="1"/>
        <v>688.88882000000001</v>
      </c>
    </row>
    <row r="80" spans="1:3" x14ac:dyDescent="0.25">
      <c r="A80">
        <v>38</v>
      </c>
      <c r="B80" s="2">
        <v>22.22222</v>
      </c>
      <c r="C80" s="2">
        <f t="shared" si="1"/>
        <v>844.44435999999996</v>
      </c>
    </row>
    <row r="81" spans="1:3" x14ac:dyDescent="0.25">
      <c r="A81">
        <v>62</v>
      </c>
      <c r="B81" s="2">
        <v>22.22222</v>
      </c>
      <c r="C81" s="2">
        <f t="shared" si="1"/>
        <v>1377.77764</v>
      </c>
    </row>
    <row r="82" spans="1:3" x14ac:dyDescent="0.25">
      <c r="A82">
        <v>44</v>
      </c>
      <c r="B82" s="2">
        <v>22.22222</v>
      </c>
      <c r="C82" s="2">
        <f t="shared" si="1"/>
        <v>977.77768000000003</v>
      </c>
    </row>
    <row r="83" spans="1:3" x14ac:dyDescent="0.25">
      <c r="A83">
        <v>41</v>
      </c>
      <c r="B83" s="2">
        <v>22.22222</v>
      </c>
      <c r="C83" s="2">
        <f t="shared" si="1"/>
        <v>911.11102000000005</v>
      </c>
    </row>
    <row r="84" spans="1:3" x14ac:dyDescent="0.25">
      <c r="A84">
        <v>45</v>
      </c>
      <c r="B84" s="2">
        <v>22.22222</v>
      </c>
      <c r="C84" s="2">
        <f t="shared" si="1"/>
        <v>999.99990000000003</v>
      </c>
    </row>
    <row r="85" spans="1:3" x14ac:dyDescent="0.25">
      <c r="A85">
        <v>45</v>
      </c>
      <c r="B85" s="2">
        <v>22.22222</v>
      </c>
      <c r="C85" s="2">
        <f t="shared" si="1"/>
        <v>999.99990000000003</v>
      </c>
    </row>
    <row r="86" spans="1:3" x14ac:dyDescent="0.25">
      <c r="A86">
        <v>69</v>
      </c>
      <c r="B86" s="2">
        <v>22.22222</v>
      </c>
      <c r="C86" s="2">
        <f t="shared" si="1"/>
        <v>1533.3331800000001</v>
      </c>
    </row>
    <row r="87" spans="1:3" x14ac:dyDescent="0.25">
      <c r="A87">
        <v>46</v>
      </c>
      <c r="B87" s="2">
        <v>22.22222</v>
      </c>
      <c r="C87" s="2">
        <f t="shared" si="1"/>
        <v>1022.22212</v>
      </c>
    </row>
    <row r="88" spans="1:3" x14ac:dyDescent="0.25">
      <c r="A88">
        <v>26</v>
      </c>
      <c r="B88" s="2">
        <v>22.22222</v>
      </c>
      <c r="C88" s="2">
        <f t="shared" si="1"/>
        <v>577.77772000000004</v>
      </c>
    </row>
    <row r="89" spans="1:3" x14ac:dyDescent="0.25">
      <c r="A89">
        <v>43</v>
      </c>
      <c r="B89" s="2">
        <v>22.22222</v>
      </c>
      <c r="C89" s="2">
        <f t="shared" si="1"/>
        <v>955.55546000000004</v>
      </c>
    </row>
    <row r="90" spans="1:3" x14ac:dyDescent="0.25">
      <c r="A90">
        <v>29</v>
      </c>
      <c r="B90" s="2">
        <v>22.22222</v>
      </c>
      <c r="C90" s="2">
        <f t="shared" si="1"/>
        <v>644.44438000000002</v>
      </c>
    </row>
    <row r="91" spans="1:3" x14ac:dyDescent="0.25">
      <c r="A91">
        <v>43</v>
      </c>
      <c r="B91" s="2">
        <v>22.22222</v>
      </c>
      <c r="C91" s="2">
        <f t="shared" si="1"/>
        <v>955.55546000000004</v>
      </c>
    </row>
    <row r="92" spans="1:3" x14ac:dyDescent="0.25">
      <c r="A92">
        <v>45</v>
      </c>
      <c r="B92" s="2">
        <v>22.22222</v>
      </c>
      <c r="C92" s="2">
        <f t="shared" si="1"/>
        <v>999.99990000000003</v>
      </c>
    </row>
    <row r="93" spans="1:3" x14ac:dyDescent="0.25">
      <c r="A93">
        <v>42</v>
      </c>
      <c r="B93" s="2">
        <v>22.22222</v>
      </c>
      <c r="C93" s="2">
        <f t="shared" si="1"/>
        <v>933.33324000000005</v>
      </c>
    </row>
    <row r="94" spans="1:3" x14ac:dyDescent="0.25">
      <c r="A94">
        <v>52</v>
      </c>
      <c r="B94" s="2">
        <v>22.22222</v>
      </c>
      <c r="C94" s="2">
        <f t="shared" si="1"/>
        <v>1155.5554400000001</v>
      </c>
    </row>
    <row r="95" spans="1:3" x14ac:dyDescent="0.25">
      <c r="A95">
        <v>50</v>
      </c>
      <c r="B95" s="2">
        <v>22.22222</v>
      </c>
      <c r="C95" s="2">
        <f t="shared" si="1"/>
        <v>1111.1110000000001</v>
      </c>
    </row>
    <row r="96" spans="1:3" x14ac:dyDescent="0.25">
      <c r="A96">
        <v>40</v>
      </c>
      <c r="B96" s="2">
        <v>22.22222</v>
      </c>
      <c r="C96" s="2">
        <f t="shared" si="1"/>
        <v>888.88879999999995</v>
      </c>
    </row>
    <row r="97" spans="1:3" x14ac:dyDescent="0.25">
      <c r="A97">
        <v>44</v>
      </c>
      <c r="B97" s="2">
        <v>22.22222</v>
      </c>
      <c r="C97" s="2">
        <f t="shared" si="1"/>
        <v>977.77768000000003</v>
      </c>
    </row>
    <row r="98" spans="1:3" x14ac:dyDescent="0.25">
      <c r="A98">
        <v>51</v>
      </c>
      <c r="B98" s="2">
        <v>22.22222</v>
      </c>
      <c r="C98" s="2">
        <f t="shared" si="1"/>
        <v>1133.33322</v>
      </c>
    </row>
    <row r="99" spans="1:3" x14ac:dyDescent="0.25">
      <c r="A99">
        <v>60</v>
      </c>
      <c r="B99" s="2">
        <v>22.22222</v>
      </c>
      <c r="C99" s="2">
        <f t="shared" si="1"/>
        <v>1333.3332</v>
      </c>
    </row>
    <row r="100" spans="1:3" x14ac:dyDescent="0.25">
      <c r="A100">
        <v>36</v>
      </c>
      <c r="B100" s="2">
        <v>22.22222</v>
      </c>
      <c r="C100" s="2">
        <f t="shared" si="1"/>
        <v>799.99991999999997</v>
      </c>
    </row>
    <row r="101" spans="1:3" x14ac:dyDescent="0.25">
      <c r="A101">
        <v>51</v>
      </c>
      <c r="B101" s="2">
        <v>22.22222</v>
      </c>
      <c r="C101" s="2">
        <f t="shared" si="1"/>
        <v>1133.33322</v>
      </c>
    </row>
    <row r="102" spans="1:3" x14ac:dyDescent="0.25">
      <c r="A102">
        <v>61</v>
      </c>
      <c r="B102" s="2">
        <v>22.22222</v>
      </c>
      <c r="C102" s="2">
        <f t="shared" si="1"/>
        <v>1355.5554199999999</v>
      </c>
    </row>
    <row r="103" spans="1:3" x14ac:dyDescent="0.25">
      <c r="A103">
        <v>46</v>
      </c>
      <c r="B103" s="2">
        <v>22.22222</v>
      </c>
      <c r="C103" s="2">
        <f t="shared" si="1"/>
        <v>1022.22212</v>
      </c>
    </row>
    <row r="104" spans="1:3" x14ac:dyDescent="0.25">
      <c r="A104">
        <v>29</v>
      </c>
      <c r="B104" s="2">
        <v>22.22222</v>
      </c>
      <c r="C104" s="2">
        <f t="shared" si="1"/>
        <v>644.44438000000002</v>
      </c>
    </row>
    <row r="105" spans="1:3" x14ac:dyDescent="0.25">
      <c r="A105">
        <v>24</v>
      </c>
      <c r="B105" s="2">
        <v>22.22222</v>
      </c>
      <c r="C105" s="2">
        <f t="shared" si="1"/>
        <v>533.33328000000006</v>
      </c>
    </row>
    <row r="106" spans="1:3" x14ac:dyDescent="0.25">
      <c r="A106">
        <v>48</v>
      </c>
      <c r="B106" s="2">
        <v>22.22222</v>
      </c>
      <c r="C106" s="2">
        <f t="shared" si="1"/>
        <v>1066.6665600000001</v>
      </c>
    </row>
    <row r="107" spans="1:3" x14ac:dyDescent="0.25">
      <c r="A107">
        <v>68</v>
      </c>
      <c r="B107" s="2">
        <v>22.22222</v>
      </c>
      <c r="C107" s="2">
        <f t="shared" si="1"/>
        <v>1511.11096</v>
      </c>
    </row>
    <row r="108" spans="1:3" x14ac:dyDescent="0.25">
      <c r="A108">
        <v>74</v>
      </c>
      <c r="B108" s="2">
        <v>22.22222</v>
      </c>
      <c r="C108" s="2">
        <f t="shared" si="1"/>
        <v>1644.4442799999999</v>
      </c>
    </row>
    <row r="109" spans="1:3" x14ac:dyDescent="0.25">
      <c r="A109">
        <v>47</v>
      </c>
      <c r="B109" s="2">
        <v>22.22222</v>
      </c>
      <c r="C109" s="2">
        <f t="shared" si="1"/>
        <v>1044.44434</v>
      </c>
    </row>
    <row r="110" spans="1:3" x14ac:dyDescent="0.25">
      <c r="A110">
        <v>48</v>
      </c>
      <c r="B110" s="2">
        <v>22.22222</v>
      </c>
      <c r="C110" s="2">
        <f t="shared" si="1"/>
        <v>1066.6665600000001</v>
      </c>
    </row>
    <row r="111" spans="1:3" x14ac:dyDescent="0.25">
      <c r="A111">
        <v>46</v>
      </c>
      <c r="B111" s="2">
        <v>22.22222</v>
      </c>
      <c r="C111" s="2">
        <f t="shared" si="1"/>
        <v>1022.22212</v>
      </c>
    </row>
    <row r="112" spans="1:3" x14ac:dyDescent="0.25">
      <c r="A112">
        <v>46</v>
      </c>
      <c r="B112" s="2">
        <v>22.22222</v>
      </c>
      <c r="C112" s="2">
        <f t="shared" si="1"/>
        <v>1022.22212</v>
      </c>
    </row>
    <row r="113" spans="1:3" x14ac:dyDescent="0.25">
      <c r="A113">
        <v>46</v>
      </c>
      <c r="B113" s="2">
        <v>22.22222</v>
      </c>
      <c r="C113" s="2">
        <f t="shared" si="1"/>
        <v>1022.22212</v>
      </c>
    </row>
    <row r="114" spans="1:3" x14ac:dyDescent="0.25">
      <c r="A114">
        <v>60</v>
      </c>
      <c r="B114" s="2">
        <v>22.22222</v>
      </c>
      <c r="C114" s="2">
        <f t="shared" si="1"/>
        <v>1333.3332</v>
      </c>
    </row>
    <row r="115" spans="1:3" x14ac:dyDescent="0.25">
      <c r="A115">
        <v>48</v>
      </c>
      <c r="B115" s="2">
        <v>22.22222</v>
      </c>
      <c r="C115" s="2">
        <f t="shared" si="1"/>
        <v>1066.6665600000001</v>
      </c>
    </row>
    <row r="116" spans="1:3" x14ac:dyDescent="0.25">
      <c r="A116">
        <v>43</v>
      </c>
      <c r="B116" s="2">
        <v>22.22222</v>
      </c>
      <c r="C116" s="2">
        <f t="shared" si="1"/>
        <v>955.55546000000004</v>
      </c>
    </row>
    <row r="117" spans="1:3" x14ac:dyDescent="0.25">
      <c r="A117">
        <v>40</v>
      </c>
      <c r="B117" s="2">
        <v>22.22222</v>
      </c>
      <c r="C117" s="2">
        <f t="shared" si="1"/>
        <v>888.88879999999995</v>
      </c>
    </row>
    <row r="118" spans="1:3" x14ac:dyDescent="0.25">
      <c r="A118">
        <v>44</v>
      </c>
      <c r="B118" s="2">
        <v>22.22222</v>
      </c>
      <c r="C118" s="2">
        <f t="shared" si="1"/>
        <v>977.77768000000003</v>
      </c>
    </row>
    <row r="119" spans="1:3" x14ac:dyDescent="0.25">
      <c r="A119">
        <v>51</v>
      </c>
      <c r="B119" s="2">
        <v>22.22222</v>
      </c>
      <c r="C119" s="2">
        <f t="shared" si="1"/>
        <v>1133.33322</v>
      </c>
    </row>
    <row r="120" spans="1:3" x14ac:dyDescent="0.25">
      <c r="A120">
        <v>45</v>
      </c>
      <c r="B120" s="2">
        <v>22.22222</v>
      </c>
      <c r="C120" s="2">
        <f t="shared" si="1"/>
        <v>999.99990000000003</v>
      </c>
    </row>
    <row r="121" spans="1:3" x14ac:dyDescent="0.25">
      <c r="A121">
        <v>48</v>
      </c>
      <c r="B121" s="2">
        <v>22.22222</v>
      </c>
      <c r="C121" s="2">
        <f t="shared" si="1"/>
        <v>1066.6665600000001</v>
      </c>
    </row>
    <row r="122" spans="1:3" x14ac:dyDescent="0.25">
      <c r="A122">
        <v>52</v>
      </c>
      <c r="B122" s="2">
        <v>22.22222</v>
      </c>
      <c r="C122" s="2">
        <f t="shared" si="1"/>
        <v>1155.5554400000001</v>
      </c>
    </row>
    <row r="123" spans="1:3" x14ac:dyDescent="0.25">
      <c r="A123">
        <v>36</v>
      </c>
      <c r="B123" s="2">
        <v>22.22222</v>
      </c>
      <c r="C123" s="2">
        <f t="shared" si="1"/>
        <v>799.99991999999997</v>
      </c>
    </row>
    <row r="124" spans="1:3" x14ac:dyDescent="0.25">
      <c r="A124">
        <v>48</v>
      </c>
      <c r="B124" s="2">
        <v>22.22222</v>
      </c>
      <c r="C124" s="2">
        <f t="shared" si="1"/>
        <v>1066.6665600000001</v>
      </c>
    </row>
    <row r="125" spans="1:3" x14ac:dyDescent="0.25">
      <c r="A125">
        <v>58</v>
      </c>
      <c r="B125" s="2">
        <v>22.22222</v>
      </c>
      <c r="C125" s="2">
        <f t="shared" si="1"/>
        <v>1288.88876</v>
      </c>
    </row>
    <row r="126" spans="1:3" x14ac:dyDescent="0.25">
      <c r="A126">
        <v>47</v>
      </c>
      <c r="B126" s="2">
        <v>22.22222</v>
      </c>
      <c r="C126" s="2">
        <f t="shared" si="1"/>
        <v>1044.44434</v>
      </c>
    </row>
    <row r="127" spans="1:3" x14ac:dyDescent="0.25">
      <c r="A127">
        <v>41</v>
      </c>
      <c r="B127" s="2">
        <v>22.22222</v>
      </c>
      <c r="C127" s="2">
        <f t="shared" si="1"/>
        <v>911.11102000000005</v>
      </c>
    </row>
    <row r="128" spans="1:3" x14ac:dyDescent="0.25">
      <c r="A128">
        <v>40</v>
      </c>
      <c r="B128" s="2">
        <v>22.22222</v>
      </c>
      <c r="C128" s="2">
        <f t="shared" si="1"/>
        <v>888.88879999999995</v>
      </c>
    </row>
    <row r="129" spans="1:3" x14ac:dyDescent="0.25">
      <c r="A129">
        <v>47</v>
      </c>
      <c r="B129" s="2">
        <v>22.22222</v>
      </c>
      <c r="C129" s="2">
        <f t="shared" si="1"/>
        <v>1044.44434</v>
      </c>
    </row>
    <row r="130" spans="1:3" x14ac:dyDescent="0.25">
      <c r="A130">
        <v>34</v>
      </c>
      <c r="B130" s="2">
        <v>22.22222</v>
      </c>
      <c r="C130" s="2">
        <f t="shared" si="1"/>
        <v>755.55547999999999</v>
      </c>
    </row>
    <row r="131" spans="1:3" x14ac:dyDescent="0.25">
      <c r="A131">
        <v>49</v>
      </c>
      <c r="B131" s="2">
        <v>22.22222</v>
      </c>
      <c r="C131" s="2">
        <f t="shared" si="1"/>
        <v>1088.88878</v>
      </c>
    </row>
    <row r="132" spans="1:3" x14ac:dyDescent="0.25">
      <c r="A132">
        <v>23</v>
      </c>
      <c r="B132" s="2">
        <v>22.22222</v>
      </c>
      <c r="C132" s="2">
        <f t="shared" si="1"/>
        <v>511.11106000000001</v>
      </c>
    </row>
    <row r="133" spans="1:3" x14ac:dyDescent="0.25">
      <c r="A133">
        <v>51</v>
      </c>
      <c r="B133" s="2">
        <v>22.22222</v>
      </c>
      <c r="C133" s="2">
        <f t="shared" ref="C133:C173" si="2">A133*B133</f>
        <v>1133.33322</v>
      </c>
    </row>
    <row r="134" spans="1:3" x14ac:dyDescent="0.25">
      <c r="A134">
        <v>45</v>
      </c>
      <c r="B134" s="2">
        <v>22.22222</v>
      </c>
      <c r="C134" s="2">
        <f t="shared" si="2"/>
        <v>999.99990000000003</v>
      </c>
    </row>
    <row r="135" spans="1:3" x14ac:dyDescent="0.25">
      <c r="A135">
        <v>57</v>
      </c>
      <c r="B135" s="2">
        <v>22.22222</v>
      </c>
      <c r="C135" s="2">
        <f t="shared" si="2"/>
        <v>1266.6665399999999</v>
      </c>
    </row>
    <row r="136" spans="1:3" x14ac:dyDescent="0.25">
      <c r="A136">
        <v>40</v>
      </c>
      <c r="B136" s="2">
        <v>22.22222</v>
      </c>
      <c r="C136" s="2">
        <f t="shared" si="2"/>
        <v>888.88879999999995</v>
      </c>
    </row>
    <row r="137" spans="1:3" x14ac:dyDescent="0.25">
      <c r="A137">
        <v>50</v>
      </c>
      <c r="B137" s="2">
        <v>22.22222</v>
      </c>
      <c r="C137" s="2">
        <f t="shared" si="2"/>
        <v>1111.1110000000001</v>
      </c>
    </row>
    <row r="138" spans="1:3" x14ac:dyDescent="0.25">
      <c r="A138">
        <v>58</v>
      </c>
      <c r="B138" s="2">
        <v>22.22222</v>
      </c>
      <c r="C138" s="2">
        <f t="shared" si="2"/>
        <v>1288.88876</v>
      </c>
    </row>
    <row r="139" spans="1:3" x14ac:dyDescent="0.25">
      <c r="A139">
        <v>47</v>
      </c>
      <c r="B139" s="2">
        <v>22.22222</v>
      </c>
      <c r="C139" s="2">
        <f t="shared" si="2"/>
        <v>1044.44434</v>
      </c>
    </row>
    <row r="140" spans="1:3" x14ac:dyDescent="0.25">
      <c r="A140">
        <v>41</v>
      </c>
      <c r="B140" s="2">
        <v>22.22222</v>
      </c>
      <c r="C140" s="2">
        <f t="shared" si="2"/>
        <v>911.11102000000005</v>
      </c>
    </row>
    <row r="141" spans="1:3" x14ac:dyDescent="0.25">
      <c r="A141">
        <v>36</v>
      </c>
      <c r="B141" s="2">
        <v>22.22222</v>
      </c>
      <c r="C141" s="2">
        <f t="shared" si="2"/>
        <v>799.99991999999997</v>
      </c>
    </row>
    <row r="142" spans="1:3" x14ac:dyDescent="0.25">
      <c r="A142">
        <v>48</v>
      </c>
      <c r="B142" s="2">
        <v>22.22222</v>
      </c>
      <c r="C142" s="2">
        <f t="shared" si="2"/>
        <v>1066.6665600000001</v>
      </c>
    </row>
    <row r="143" spans="1:3" x14ac:dyDescent="0.25">
      <c r="A143">
        <v>43</v>
      </c>
      <c r="B143" s="2">
        <v>22.22222</v>
      </c>
      <c r="C143" s="2">
        <f t="shared" si="2"/>
        <v>955.55546000000004</v>
      </c>
    </row>
    <row r="144" spans="1:3" x14ac:dyDescent="0.25">
      <c r="A144">
        <v>45</v>
      </c>
      <c r="B144" s="2">
        <v>22.22222</v>
      </c>
      <c r="C144" s="2">
        <f t="shared" si="2"/>
        <v>999.99990000000003</v>
      </c>
    </row>
    <row r="145" spans="1:3" x14ac:dyDescent="0.25">
      <c r="A145">
        <v>53</v>
      </c>
      <c r="B145" s="2">
        <v>22.22222</v>
      </c>
      <c r="C145" s="2">
        <f t="shared" si="2"/>
        <v>1177.77766</v>
      </c>
    </row>
    <row r="146" spans="1:3" x14ac:dyDescent="0.25">
      <c r="A146">
        <v>68</v>
      </c>
      <c r="B146" s="2">
        <v>22.22222</v>
      </c>
      <c r="C146" s="2">
        <f t="shared" si="2"/>
        <v>1511.11096</v>
      </c>
    </row>
    <row r="147" spans="1:3" x14ac:dyDescent="0.25">
      <c r="A147">
        <v>69</v>
      </c>
      <c r="B147" s="2">
        <v>22.22222</v>
      </c>
      <c r="C147" s="2">
        <f t="shared" si="2"/>
        <v>1533.3331800000001</v>
      </c>
    </row>
    <row r="148" spans="1:3" x14ac:dyDescent="0.25">
      <c r="A148">
        <v>35</v>
      </c>
      <c r="B148" s="2">
        <v>22.22222</v>
      </c>
      <c r="C148" s="2">
        <f t="shared" si="2"/>
        <v>777.77769999999998</v>
      </c>
    </row>
    <row r="149" spans="1:3" x14ac:dyDescent="0.25">
      <c r="A149">
        <v>56</v>
      </c>
      <c r="B149" s="2">
        <v>22.22222</v>
      </c>
      <c r="C149" s="2">
        <f t="shared" si="2"/>
        <v>1244.4443200000001</v>
      </c>
    </row>
    <row r="150" spans="1:3" x14ac:dyDescent="0.25">
      <c r="A150">
        <v>49</v>
      </c>
      <c r="B150" s="2">
        <v>22.22222</v>
      </c>
      <c r="C150" s="2">
        <f t="shared" si="2"/>
        <v>1088.88878</v>
      </c>
    </row>
    <row r="151" spans="1:3" x14ac:dyDescent="0.25">
      <c r="A151">
        <v>48</v>
      </c>
      <c r="B151" s="2">
        <v>22.22222</v>
      </c>
      <c r="C151" s="2">
        <f t="shared" si="2"/>
        <v>1066.6665600000001</v>
      </c>
    </row>
    <row r="152" spans="1:3" x14ac:dyDescent="0.25">
      <c r="A152">
        <v>56</v>
      </c>
      <c r="B152" s="2">
        <v>22.22222</v>
      </c>
      <c r="C152" s="2">
        <f t="shared" si="2"/>
        <v>1244.4443200000001</v>
      </c>
    </row>
    <row r="153" spans="1:3" x14ac:dyDescent="0.25">
      <c r="A153">
        <v>42</v>
      </c>
      <c r="B153" s="2">
        <v>22.22222</v>
      </c>
      <c r="C153" s="2">
        <f t="shared" si="2"/>
        <v>933.33324000000005</v>
      </c>
    </row>
    <row r="154" spans="1:3" x14ac:dyDescent="0.25">
      <c r="A154">
        <v>62</v>
      </c>
      <c r="B154" s="2">
        <v>22.22222</v>
      </c>
      <c r="C154" s="2">
        <f t="shared" si="2"/>
        <v>1377.77764</v>
      </c>
    </row>
    <row r="155" spans="1:3" x14ac:dyDescent="0.25">
      <c r="A155">
        <v>47</v>
      </c>
      <c r="B155" s="2">
        <v>22.22222</v>
      </c>
      <c r="C155" s="2">
        <f t="shared" si="2"/>
        <v>1044.44434</v>
      </c>
    </row>
    <row r="156" spans="1:3" x14ac:dyDescent="0.25">
      <c r="A156">
        <v>40</v>
      </c>
      <c r="B156" s="2">
        <v>22.22222</v>
      </c>
      <c r="C156" s="2">
        <f t="shared" si="2"/>
        <v>888.88879999999995</v>
      </c>
    </row>
    <row r="157" spans="1:3" x14ac:dyDescent="0.25">
      <c r="A157">
        <v>46</v>
      </c>
      <c r="B157" s="2">
        <v>22.22222</v>
      </c>
      <c r="C157" s="2">
        <f t="shared" si="2"/>
        <v>1022.22212</v>
      </c>
    </row>
    <row r="158" spans="1:3" x14ac:dyDescent="0.25">
      <c r="A158">
        <v>45</v>
      </c>
      <c r="B158" s="2">
        <v>22.22222</v>
      </c>
      <c r="C158" s="2">
        <f t="shared" si="2"/>
        <v>999.99990000000003</v>
      </c>
    </row>
    <row r="159" spans="1:3" x14ac:dyDescent="0.25">
      <c r="A159">
        <v>50</v>
      </c>
      <c r="B159" s="2">
        <v>22.22222</v>
      </c>
      <c r="C159" s="2">
        <f t="shared" si="2"/>
        <v>1111.1110000000001</v>
      </c>
    </row>
    <row r="160" spans="1:3" x14ac:dyDescent="0.25">
      <c r="A160">
        <v>40</v>
      </c>
      <c r="B160" s="2">
        <v>22.22222</v>
      </c>
      <c r="C160" s="2">
        <f t="shared" si="2"/>
        <v>888.88879999999995</v>
      </c>
    </row>
    <row r="161" spans="1:3" x14ac:dyDescent="0.25">
      <c r="A161">
        <v>41</v>
      </c>
      <c r="B161" s="2">
        <v>22.22222</v>
      </c>
      <c r="C161" s="2">
        <f t="shared" si="2"/>
        <v>911.11102000000005</v>
      </c>
    </row>
    <row r="162" spans="1:3" x14ac:dyDescent="0.25">
      <c r="A162">
        <v>48</v>
      </c>
      <c r="B162" s="2">
        <v>22.22222</v>
      </c>
      <c r="C162" s="2">
        <f t="shared" si="2"/>
        <v>1066.6665600000001</v>
      </c>
    </row>
    <row r="163" spans="1:3" x14ac:dyDescent="0.25">
      <c r="A163">
        <v>43</v>
      </c>
      <c r="B163" s="2">
        <v>22.22222</v>
      </c>
      <c r="C163" s="2">
        <f t="shared" si="2"/>
        <v>955.55546000000004</v>
      </c>
    </row>
    <row r="164" spans="1:3" x14ac:dyDescent="0.25">
      <c r="A164">
        <v>35</v>
      </c>
      <c r="B164" s="2">
        <v>22.22222</v>
      </c>
      <c r="C164" s="2">
        <f t="shared" si="2"/>
        <v>777.77769999999998</v>
      </c>
    </row>
    <row r="165" spans="1:3" x14ac:dyDescent="0.25">
      <c r="A165">
        <v>54</v>
      </c>
      <c r="B165" s="2">
        <v>22.22222</v>
      </c>
      <c r="C165" s="2">
        <f t="shared" si="2"/>
        <v>1199.9998800000001</v>
      </c>
    </row>
    <row r="166" spans="1:3" x14ac:dyDescent="0.25">
      <c r="A166">
        <v>26</v>
      </c>
      <c r="B166" s="2">
        <v>22.22222</v>
      </c>
      <c r="C166" s="2">
        <f t="shared" si="2"/>
        <v>577.77772000000004</v>
      </c>
    </row>
    <row r="167" spans="1:3" x14ac:dyDescent="0.25">
      <c r="A167">
        <v>22</v>
      </c>
      <c r="B167" s="2">
        <v>22.22222</v>
      </c>
      <c r="C167" s="2">
        <f t="shared" si="2"/>
        <v>488.88884000000002</v>
      </c>
    </row>
    <row r="168" spans="1:3" x14ac:dyDescent="0.25">
      <c r="A168">
        <v>41</v>
      </c>
      <c r="B168" s="2">
        <v>22.22222</v>
      </c>
      <c r="C168" s="2">
        <f t="shared" si="2"/>
        <v>911.11102000000005</v>
      </c>
    </row>
    <row r="169" spans="1:3" x14ac:dyDescent="0.25">
      <c r="A169">
        <v>49</v>
      </c>
      <c r="B169" s="2">
        <v>22.22222</v>
      </c>
      <c r="C169" s="2">
        <f t="shared" si="2"/>
        <v>1088.88878</v>
      </c>
    </row>
    <row r="170" spans="1:3" x14ac:dyDescent="0.25">
      <c r="A170">
        <v>43</v>
      </c>
      <c r="B170" s="2">
        <v>22.22222</v>
      </c>
      <c r="C170" s="2">
        <f t="shared" si="2"/>
        <v>955.55546000000004</v>
      </c>
    </row>
    <row r="171" spans="1:3" x14ac:dyDescent="0.25">
      <c r="A171">
        <v>50</v>
      </c>
      <c r="B171" s="2">
        <v>22.22222</v>
      </c>
      <c r="C171" s="2">
        <f t="shared" si="2"/>
        <v>1111.1110000000001</v>
      </c>
    </row>
    <row r="172" spans="1:3" x14ac:dyDescent="0.25">
      <c r="A172">
        <v>40</v>
      </c>
      <c r="B172" s="2">
        <v>22.22222</v>
      </c>
      <c r="C172" s="2">
        <f t="shared" si="2"/>
        <v>888.88879999999995</v>
      </c>
    </row>
    <row r="173" spans="1:3" x14ac:dyDescent="0.25">
      <c r="A173">
        <v>40</v>
      </c>
      <c r="B173" s="2">
        <v>22.22222</v>
      </c>
      <c r="C173" s="2">
        <f t="shared" si="2"/>
        <v>888.88879999999995</v>
      </c>
    </row>
    <row r="174" spans="1:3" x14ac:dyDescent="0.25">
      <c r="A174">
        <f>COUNT(A5:A173)</f>
        <v>169</v>
      </c>
      <c r="C174" s="2"/>
    </row>
    <row r="177" spans="1:6" x14ac:dyDescent="0.25">
      <c r="A177" s="2" t="s">
        <v>7</v>
      </c>
      <c r="B177">
        <v>169</v>
      </c>
    </row>
    <row r="178" spans="1:6" x14ac:dyDescent="0.25">
      <c r="A178" s="2" t="s">
        <v>203</v>
      </c>
      <c r="B178">
        <v>1034.1880000000001</v>
      </c>
    </row>
    <row r="179" spans="1:6" x14ac:dyDescent="0.25">
      <c r="A179" s="2" t="s">
        <v>10</v>
      </c>
      <c r="B179">
        <v>1022.2</v>
      </c>
    </row>
    <row r="180" spans="1:6" x14ac:dyDescent="0.25">
      <c r="A180" s="2" t="s">
        <v>11</v>
      </c>
      <c r="B180">
        <v>253.95</v>
      </c>
    </row>
    <row r="183" spans="1:6" x14ac:dyDescent="0.25">
      <c r="A183">
        <v>19</v>
      </c>
      <c r="B183" s="2">
        <v>22.22222</v>
      </c>
      <c r="C183" s="2">
        <f t="shared" ref="C183:C214" si="3">A183*B183</f>
        <v>422.22217999999998</v>
      </c>
    </row>
    <row r="184" spans="1:6" x14ac:dyDescent="0.25">
      <c r="A184">
        <v>19</v>
      </c>
      <c r="B184" s="2">
        <v>22.22222</v>
      </c>
      <c r="C184" s="2">
        <f t="shared" si="3"/>
        <v>422.22217999999998</v>
      </c>
    </row>
    <row r="185" spans="1:6" x14ac:dyDescent="0.25">
      <c r="A185">
        <v>22</v>
      </c>
      <c r="B185" s="2">
        <v>22.22222</v>
      </c>
      <c r="C185" s="2">
        <f t="shared" si="3"/>
        <v>488.88884000000002</v>
      </c>
    </row>
    <row r="186" spans="1:6" x14ac:dyDescent="0.25">
      <c r="A186">
        <v>22</v>
      </c>
      <c r="B186" s="2">
        <v>22.22222</v>
      </c>
      <c r="C186" s="2">
        <f t="shared" si="3"/>
        <v>488.88884000000002</v>
      </c>
      <c r="E186">
        <v>400</v>
      </c>
      <c r="F186">
        <v>4</v>
      </c>
    </row>
    <row r="187" spans="1:6" x14ac:dyDescent="0.25">
      <c r="A187">
        <v>23</v>
      </c>
      <c r="B187" s="2">
        <v>22.22222</v>
      </c>
      <c r="C187" s="2">
        <f t="shared" si="3"/>
        <v>511.11106000000001</v>
      </c>
    </row>
    <row r="188" spans="1:6" x14ac:dyDescent="0.25">
      <c r="A188">
        <v>24</v>
      </c>
      <c r="B188" s="2">
        <v>22.22222</v>
      </c>
      <c r="C188" s="2">
        <f t="shared" si="3"/>
        <v>533.33328000000006</v>
      </c>
    </row>
    <row r="189" spans="1:6" x14ac:dyDescent="0.25">
      <c r="A189">
        <v>25</v>
      </c>
      <c r="B189" s="2">
        <v>22.22222</v>
      </c>
      <c r="C189" s="2">
        <f t="shared" si="3"/>
        <v>555.55550000000005</v>
      </c>
    </row>
    <row r="190" spans="1:6" x14ac:dyDescent="0.25">
      <c r="A190">
        <v>25</v>
      </c>
      <c r="B190" s="2">
        <v>22.22222</v>
      </c>
      <c r="C190" s="2">
        <f t="shared" si="3"/>
        <v>555.55550000000005</v>
      </c>
    </row>
    <row r="191" spans="1:6" x14ac:dyDescent="0.25">
      <c r="A191">
        <v>26</v>
      </c>
      <c r="B191" s="2">
        <v>22.22222</v>
      </c>
      <c r="C191" s="2">
        <f t="shared" si="3"/>
        <v>577.77772000000004</v>
      </c>
    </row>
    <row r="192" spans="1:6" x14ac:dyDescent="0.25">
      <c r="A192">
        <v>26</v>
      </c>
      <c r="B192" s="2">
        <v>22.22222</v>
      </c>
      <c r="C192" s="2">
        <f t="shared" si="3"/>
        <v>577.77772000000004</v>
      </c>
    </row>
    <row r="193" spans="1:6" x14ac:dyDescent="0.25">
      <c r="A193">
        <v>26</v>
      </c>
      <c r="B193" s="2">
        <v>22.22222</v>
      </c>
      <c r="C193" s="2">
        <f t="shared" si="3"/>
        <v>577.77772000000004</v>
      </c>
    </row>
    <row r="194" spans="1:6" x14ac:dyDescent="0.25">
      <c r="A194">
        <v>26</v>
      </c>
      <c r="B194" s="2">
        <v>22.22222</v>
      </c>
      <c r="C194" s="2">
        <f t="shared" si="3"/>
        <v>577.77772000000004</v>
      </c>
    </row>
    <row r="195" spans="1:6" x14ac:dyDescent="0.25">
      <c r="A195">
        <v>27</v>
      </c>
      <c r="B195" s="2">
        <v>22.22222</v>
      </c>
      <c r="C195" s="2">
        <f t="shared" si="3"/>
        <v>599.99994000000004</v>
      </c>
      <c r="E195">
        <v>500</v>
      </c>
      <c r="F195">
        <v>9</v>
      </c>
    </row>
    <row r="196" spans="1:6" x14ac:dyDescent="0.25">
      <c r="A196">
        <v>28</v>
      </c>
      <c r="B196" s="2">
        <v>22.22222</v>
      </c>
      <c r="C196" s="2">
        <f t="shared" si="3"/>
        <v>622.22216000000003</v>
      </c>
      <c r="E196" t="s">
        <v>195</v>
      </c>
    </row>
    <row r="197" spans="1:6" x14ac:dyDescent="0.25">
      <c r="A197">
        <v>28</v>
      </c>
      <c r="B197" s="2">
        <v>22.22222</v>
      </c>
      <c r="C197" s="2">
        <f t="shared" si="3"/>
        <v>622.22216000000003</v>
      </c>
      <c r="E197">
        <f>195-186</f>
        <v>9</v>
      </c>
    </row>
    <row r="198" spans="1:6" x14ac:dyDescent="0.25">
      <c r="A198">
        <v>28</v>
      </c>
      <c r="B198" s="2">
        <v>22.22222</v>
      </c>
      <c r="C198" s="2">
        <f t="shared" si="3"/>
        <v>622.22216000000003</v>
      </c>
    </row>
    <row r="199" spans="1:6" x14ac:dyDescent="0.25">
      <c r="A199">
        <v>29</v>
      </c>
      <c r="B199" s="2">
        <v>22.22222</v>
      </c>
      <c r="C199" s="2">
        <f t="shared" si="3"/>
        <v>644.44438000000002</v>
      </c>
    </row>
    <row r="200" spans="1:6" x14ac:dyDescent="0.25">
      <c r="A200">
        <v>29</v>
      </c>
      <c r="B200" s="2">
        <v>22.22222</v>
      </c>
      <c r="C200" s="2">
        <f t="shared" si="3"/>
        <v>644.44438000000002</v>
      </c>
    </row>
    <row r="201" spans="1:6" x14ac:dyDescent="0.25">
      <c r="A201">
        <v>30</v>
      </c>
      <c r="B201" s="2">
        <v>22.22222</v>
      </c>
      <c r="C201" s="2">
        <f t="shared" si="3"/>
        <v>666.66660000000002</v>
      </c>
    </row>
    <row r="202" spans="1:6" x14ac:dyDescent="0.25">
      <c r="A202">
        <v>31</v>
      </c>
      <c r="B202" s="2">
        <v>22.22222</v>
      </c>
      <c r="C202" s="2">
        <f t="shared" si="3"/>
        <v>688.88882000000001</v>
      </c>
      <c r="E202">
        <v>600</v>
      </c>
      <c r="F202">
        <v>7</v>
      </c>
    </row>
    <row r="203" spans="1:6" x14ac:dyDescent="0.25">
      <c r="A203">
        <v>34</v>
      </c>
      <c r="B203" s="2">
        <v>22.22222</v>
      </c>
      <c r="C203" s="2">
        <f t="shared" si="3"/>
        <v>755.55547999999999</v>
      </c>
    </row>
    <row r="204" spans="1:6" x14ac:dyDescent="0.25">
      <c r="A204">
        <v>35</v>
      </c>
      <c r="B204" s="2">
        <v>22.22222</v>
      </c>
      <c r="C204" s="2">
        <f t="shared" si="3"/>
        <v>777.77769999999998</v>
      </c>
    </row>
    <row r="205" spans="1:6" x14ac:dyDescent="0.25">
      <c r="A205">
        <v>35</v>
      </c>
      <c r="B205" s="2">
        <v>22.22222</v>
      </c>
      <c r="C205" s="2">
        <f t="shared" si="3"/>
        <v>777.77769999999998</v>
      </c>
    </row>
    <row r="206" spans="1:6" x14ac:dyDescent="0.25">
      <c r="A206">
        <v>36</v>
      </c>
      <c r="B206" s="2">
        <v>22.22222</v>
      </c>
      <c r="C206" s="2">
        <f t="shared" si="3"/>
        <v>799.99991999999997</v>
      </c>
    </row>
    <row r="207" spans="1:6" x14ac:dyDescent="0.25">
      <c r="A207">
        <v>36</v>
      </c>
      <c r="B207" s="2">
        <v>22.22222</v>
      </c>
      <c r="C207" s="2">
        <f t="shared" si="3"/>
        <v>799.99991999999997</v>
      </c>
    </row>
    <row r="208" spans="1:6" x14ac:dyDescent="0.25">
      <c r="A208">
        <v>36</v>
      </c>
      <c r="B208" s="2">
        <v>22.22222</v>
      </c>
      <c r="C208" s="2">
        <f t="shared" si="3"/>
        <v>799.99991999999997</v>
      </c>
      <c r="E208">
        <v>700</v>
      </c>
      <c r="F208">
        <v>6</v>
      </c>
    </row>
    <row r="209" spans="1:6" x14ac:dyDescent="0.25">
      <c r="A209">
        <v>38</v>
      </c>
      <c r="B209" s="2">
        <v>22.22222</v>
      </c>
      <c r="C209" s="2">
        <f t="shared" si="3"/>
        <v>844.44435999999996</v>
      </c>
    </row>
    <row r="210" spans="1:6" x14ac:dyDescent="0.25">
      <c r="A210">
        <v>38</v>
      </c>
      <c r="B210" s="2">
        <v>22.22222</v>
      </c>
      <c r="C210" s="2">
        <f t="shared" si="3"/>
        <v>844.44435999999996</v>
      </c>
    </row>
    <row r="211" spans="1:6" x14ac:dyDescent="0.25">
      <c r="A211">
        <v>39</v>
      </c>
      <c r="B211" s="2">
        <v>22.22222</v>
      </c>
      <c r="C211" s="2">
        <f t="shared" si="3"/>
        <v>866.66657999999995</v>
      </c>
    </row>
    <row r="212" spans="1:6" x14ac:dyDescent="0.25">
      <c r="A212">
        <v>40</v>
      </c>
      <c r="B212" s="2">
        <v>22.22222</v>
      </c>
      <c r="C212" s="2">
        <f t="shared" si="3"/>
        <v>888.88879999999995</v>
      </c>
    </row>
    <row r="213" spans="1:6" x14ac:dyDescent="0.25">
      <c r="A213">
        <v>40</v>
      </c>
      <c r="B213" s="2">
        <v>22.22222</v>
      </c>
      <c r="C213" s="2">
        <f t="shared" si="3"/>
        <v>888.88879999999995</v>
      </c>
    </row>
    <row r="214" spans="1:6" x14ac:dyDescent="0.25">
      <c r="A214">
        <v>40</v>
      </c>
      <c r="B214" s="2">
        <v>22.22222</v>
      </c>
      <c r="C214" s="2">
        <f t="shared" si="3"/>
        <v>888.88879999999995</v>
      </c>
    </row>
    <row r="215" spans="1:6" x14ac:dyDescent="0.25">
      <c r="A215">
        <v>40</v>
      </c>
      <c r="B215" s="2">
        <v>22.22222</v>
      </c>
      <c r="C215" s="2">
        <f t="shared" ref="C215:C246" si="4">A215*B215</f>
        <v>888.88879999999995</v>
      </c>
    </row>
    <row r="216" spans="1:6" x14ac:dyDescent="0.25">
      <c r="A216">
        <v>40</v>
      </c>
      <c r="B216" s="2">
        <v>22.22222</v>
      </c>
      <c r="C216" s="2">
        <f t="shared" si="4"/>
        <v>888.88879999999995</v>
      </c>
    </row>
    <row r="217" spans="1:6" x14ac:dyDescent="0.25">
      <c r="A217">
        <v>40</v>
      </c>
      <c r="B217" s="2">
        <v>22.22222</v>
      </c>
      <c r="C217" s="2">
        <f t="shared" si="4"/>
        <v>888.88879999999995</v>
      </c>
    </row>
    <row r="218" spans="1:6" x14ac:dyDescent="0.25">
      <c r="A218">
        <v>40</v>
      </c>
      <c r="B218" s="2">
        <v>22.22222</v>
      </c>
      <c r="C218" s="2">
        <f t="shared" si="4"/>
        <v>888.88879999999995</v>
      </c>
    </row>
    <row r="219" spans="1:6" x14ac:dyDescent="0.25">
      <c r="A219">
        <v>40</v>
      </c>
      <c r="B219" s="2">
        <v>22.22222</v>
      </c>
      <c r="C219" s="2">
        <f t="shared" si="4"/>
        <v>888.88879999999995</v>
      </c>
    </row>
    <row r="220" spans="1:6" x14ac:dyDescent="0.25">
      <c r="A220">
        <v>40</v>
      </c>
      <c r="B220" s="2">
        <v>22.22222</v>
      </c>
      <c r="C220" s="2">
        <f t="shared" si="4"/>
        <v>888.88879999999995</v>
      </c>
    </row>
    <row r="221" spans="1:6" x14ac:dyDescent="0.25">
      <c r="A221">
        <v>40</v>
      </c>
      <c r="B221" s="2">
        <v>22.22222</v>
      </c>
      <c r="C221" s="2">
        <f t="shared" si="4"/>
        <v>888.88879999999995</v>
      </c>
    </row>
    <row r="222" spans="1:6" x14ac:dyDescent="0.25">
      <c r="A222">
        <v>40</v>
      </c>
      <c r="B222" s="2">
        <v>22.22222</v>
      </c>
      <c r="C222" s="2">
        <f t="shared" si="4"/>
        <v>888.88879999999995</v>
      </c>
      <c r="E222">
        <v>800</v>
      </c>
      <c r="F222">
        <v>14</v>
      </c>
    </row>
    <row r="223" spans="1:6" x14ac:dyDescent="0.25">
      <c r="A223">
        <v>41</v>
      </c>
      <c r="B223" s="2">
        <v>22.22222</v>
      </c>
      <c r="C223" s="2">
        <f t="shared" si="4"/>
        <v>911.11102000000005</v>
      </c>
      <c r="E223" t="s">
        <v>196</v>
      </c>
    </row>
    <row r="224" spans="1:6" x14ac:dyDescent="0.25">
      <c r="A224">
        <v>41</v>
      </c>
      <c r="B224" s="2">
        <v>22.22222</v>
      </c>
      <c r="C224" s="2">
        <f t="shared" si="4"/>
        <v>911.11102000000005</v>
      </c>
      <c r="E224">
        <f>222-208</f>
        <v>14</v>
      </c>
    </row>
    <row r="225" spans="1:3" x14ac:dyDescent="0.25">
      <c r="A225">
        <v>41</v>
      </c>
      <c r="B225" s="2">
        <v>22.22222</v>
      </c>
      <c r="C225" s="2">
        <f t="shared" si="4"/>
        <v>911.11102000000005</v>
      </c>
    </row>
    <row r="226" spans="1:3" x14ac:dyDescent="0.25">
      <c r="A226">
        <v>41</v>
      </c>
      <c r="B226" s="2">
        <v>22.22222</v>
      </c>
      <c r="C226" s="2">
        <f t="shared" si="4"/>
        <v>911.11102000000005</v>
      </c>
    </row>
    <row r="227" spans="1:3" x14ac:dyDescent="0.25">
      <c r="A227">
        <v>41</v>
      </c>
      <c r="B227" s="2">
        <v>22.22222</v>
      </c>
      <c r="C227" s="2">
        <f t="shared" si="4"/>
        <v>911.11102000000005</v>
      </c>
    </row>
    <row r="228" spans="1:3" x14ac:dyDescent="0.25">
      <c r="A228">
        <v>41</v>
      </c>
      <c r="B228" s="2">
        <v>22.22222</v>
      </c>
      <c r="C228" s="2">
        <f t="shared" si="4"/>
        <v>911.11102000000005</v>
      </c>
    </row>
    <row r="229" spans="1:3" x14ac:dyDescent="0.25">
      <c r="A229">
        <v>41</v>
      </c>
      <c r="B229" s="2">
        <v>22.22222</v>
      </c>
      <c r="C229" s="2">
        <f t="shared" si="4"/>
        <v>911.11102000000005</v>
      </c>
    </row>
    <row r="230" spans="1:3" x14ac:dyDescent="0.25">
      <c r="A230">
        <v>42</v>
      </c>
      <c r="B230" s="2">
        <v>22.22222</v>
      </c>
      <c r="C230" s="2">
        <f t="shared" si="4"/>
        <v>933.33324000000005</v>
      </c>
    </row>
    <row r="231" spans="1:3" x14ac:dyDescent="0.25">
      <c r="A231">
        <v>42</v>
      </c>
      <c r="B231" s="2">
        <v>22.22222</v>
      </c>
      <c r="C231" s="2">
        <f t="shared" si="4"/>
        <v>933.33324000000005</v>
      </c>
    </row>
    <row r="232" spans="1:3" x14ac:dyDescent="0.25">
      <c r="A232">
        <v>42</v>
      </c>
      <c r="B232" s="2">
        <v>22.22222</v>
      </c>
      <c r="C232" s="2">
        <f t="shared" si="4"/>
        <v>933.33324000000005</v>
      </c>
    </row>
    <row r="233" spans="1:3" x14ac:dyDescent="0.25">
      <c r="A233">
        <v>42</v>
      </c>
      <c r="B233" s="2">
        <v>22.22222</v>
      </c>
      <c r="C233" s="2">
        <f t="shared" si="4"/>
        <v>933.33324000000005</v>
      </c>
    </row>
    <row r="234" spans="1:3" x14ac:dyDescent="0.25">
      <c r="A234">
        <v>42</v>
      </c>
      <c r="B234" s="2">
        <v>22.22222</v>
      </c>
      <c r="C234" s="2">
        <f t="shared" si="4"/>
        <v>933.33324000000005</v>
      </c>
    </row>
    <row r="235" spans="1:3" x14ac:dyDescent="0.25">
      <c r="A235">
        <v>42</v>
      </c>
      <c r="B235" s="2">
        <v>22.22222</v>
      </c>
      <c r="C235" s="2">
        <f t="shared" si="4"/>
        <v>933.33324000000005</v>
      </c>
    </row>
    <row r="236" spans="1:3" x14ac:dyDescent="0.25">
      <c r="A236">
        <v>43</v>
      </c>
      <c r="B236" s="2">
        <v>22.22222</v>
      </c>
      <c r="C236" s="2">
        <f t="shared" si="4"/>
        <v>955.55546000000004</v>
      </c>
    </row>
    <row r="237" spans="1:3" x14ac:dyDescent="0.25">
      <c r="A237">
        <v>43</v>
      </c>
      <c r="B237" s="2">
        <v>22.22222</v>
      </c>
      <c r="C237" s="2">
        <f t="shared" si="4"/>
        <v>955.55546000000004</v>
      </c>
    </row>
    <row r="238" spans="1:3" x14ac:dyDescent="0.25">
      <c r="A238">
        <v>43</v>
      </c>
      <c r="B238" s="2">
        <v>22.22222</v>
      </c>
      <c r="C238" s="2">
        <f t="shared" si="4"/>
        <v>955.55546000000004</v>
      </c>
    </row>
    <row r="239" spans="1:3" x14ac:dyDescent="0.25">
      <c r="A239">
        <v>43</v>
      </c>
      <c r="B239" s="2">
        <v>22.22222</v>
      </c>
      <c r="C239" s="2">
        <f t="shared" si="4"/>
        <v>955.55546000000004</v>
      </c>
    </row>
    <row r="240" spans="1:3" x14ac:dyDescent="0.25">
      <c r="A240">
        <v>43</v>
      </c>
      <c r="B240" s="2">
        <v>22.22222</v>
      </c>
      <c r="C240" s="2">
        <f t="shared" si="4"/>
        <v>955.55546000000004</v>
      </c>
    </row>
    <row r="241" spans="1:3" x14ac:dyDescent="0.25">
      <c r="A241">
        <v>43</v>
      </c>
      <c r="B241" s="2">
        <v>22.22222</v>
      </c>
      <c r="C241" s="2">
        <f t="shared" si="4"/>
        <v>955.55546000000004</v>
      </c>
    </row>
    <row r="242" spans="1:3" x14ac:dyDescent="0.25">
      <c r="A242">
        <v>43</v>
      </c>
      <c r="B242" s="2">
        <v>22.22222</v>
      </c>
      <c r="C242" s="2">
        <f t="shared" si="4"/>
        <v>955.55546000000004</v>
      </c>
    </row>
    <row r="243" spans="1:3" x14ac:dyDescent="0.25">
      <c r="A243">
        <v>43</v>
      </c>
      <c r="B243" s="2">
        <v>22.22222</v>
      </c>
      <c r="C243" s="2">
        <f t="shared" si="4"/>
        <v>955.55546000000004</v>
      </c>
    </row>
    <row r="244" spans="1:3" x14ac:dyDescent="0.25">
      <c r="A244">
        <v>43</v>
      </c>
      <c r="B244" s="2">
        <v>22.22222</v>
      </c>
      <c r="C244" s="2">
        <f t="shared" si="4"/>
        <v>955.55546000000004</v>
      </c>
    </row>
    <row r="245" spans="1:3" x14ac:dyDescent="0.25">
      <c r="A245">
        <v>44</v>
      </c>
      <c r="B245" s="2">
        <v>22.22222</v>
      </c>
      <c r="C245" s="2">
        <f t="shared" si="4"/>
        <v>977.77768000000003</v>
      </c>
    </row>
    <row r="246" spans="1:3" x14ac:dyDescent="0.25">
      <c r="A246">
        <v>44</v>
      </c>
      <c r="B246" s="2">
        <v>22.22222</v>
      </c>
      <c r="C246" s="2">
        <f t="shared" si="4"/>
        <v>977.77768000000003</v>
      </c>
    </row>
    <row r="247" spans="1:3" x14ac:dyDescent="0.25">
      <c r="A247">
        <v>44</v>
      </c>
      <c r="B247" s="2">
        <v>22.22222</v>
      </c>
      <c r="C247" s="2">
        <f t="shared" ref="C247:C278" si="5">A247*B247</f>
        <v>977.77768000000003</v>
      </c>
    </row>
    <row r="248" spans="1:3" x14ac:dyDescent="0.25">
      <c r="A248">
        <v>44</v>
      </c>
      <c r="B248" s="2">
        <v>22.22222</v>
      </c>
      <c r="C248" s="2">
        <f t="shared" si="5"/>
        <v>977.77768000000003</v>
      </c>
    </row>
    <row r="249" spans="1:3" x14ac:dyDescent="0.25">
      <c r="A249">
        <v>44</v>
      </c>
      <c r="B249" s="2">
        <v>22.22222</v>
      </c>
      <c r="C249" s="2">
        <f t="shared" si="5"/>
        <v>977.77768000000003</v>
      </c>
    </row>
    <row r="250" spans="1:3" x14ac:dyDescent="0.25">
      <c r="A250">
        <v>45</v>
      </c>
      <c r="B250" s="2">
        <v>22.22222</v>
      </c>
      <c r="C250" s="2">
        <f t="shared" si="5"/>
        <v>999.99990000000003</v>
      </c>
    </row>
    <row r="251" spans="1:3" x14ac:dyDescent="0.25">
      <c r="A251">
        <v>45</v>
      </c>
      <c r="B251" s="2">
        <v>22.22222</v>
      </c>
      <c r="C251" s="2">
        <f t="shared" si="5"/>
        <v>999.99990000000003</v>
      </c>
    </row>
    <row r="252" spans="1:3" x14ac:dyDescent="0.25">
      <c r="A252">
        <v>45</v>
      </c>
      <c r="B252" s="2">
        <v>22.22222</v>
      </c>
      <c r="C252" s="2">
        <f t="shared" si="5"/>
        <v>999.99990000000003</v>
      </c>
    </row>
    <row r="253" spans="1:3" x14ac:dyDescent="0.25">
      <c r="A253">
        <v>45</v>
      </c>
      <c r="B253" s="2">
        <v>22.22222</v>
      </c>
      <c r="C253" s="2">
        <f t="shared" si="5"/>
        <v>999.99990000000003</v>
      </c>
    </row>
    <row r="254" spans="1:3" x14ac:dyDescent="0.25">
      <c r="A254">
        <v>45</v>
      </c>
      <c r="B254" s="2">
        <v>22.22222</v>
      </c>
      <c r="C254" s="2">
        <f t="shared" si="5"/>
        <v>999.99990000000003</v>
      </c>
    </row>
    <row r="255" spans="1:3" x14ac:dyDescent="0.25">
      <c r="A255">
        <v>45</v>
      </c>
      <c r="B255" s="2">
        <v>22.22222</v>
      </c>
      <c r="C255" s="2">
        <f t="shared" si="5"/>
        <v>999.99990000000003</v>
      </c>
    </row>
    <row r="256" spans="1:3" x14ac:dyDescent="0.25">
      <c r="A256">
        <v>45</v>
      </c>
      <c r="B256" s="2">
        <v>22.22222</v>
      </c>
      <c r="C256" s="2">
        <f t="shared" si="5"/>
        <v>999.99990000000003</v>
      </c>
    </row>
    <row r="257" spans="1:6" x14ac:dyDescent="0.25">
      <c r="A257">
        <v>45</v>
      </c>
      <c r="B257" s="2">
        <v>22.22222</v>
      </c>
      <c r="C257" s="2">
        <f t="shared" si="5"/>
        <v>999.99990000000003</v>
      </c>
    </row>
    <row r="258" spans="1:6" x14ac:dyDescent="0.25">
      <c r="A258">
        <v>45</v>
      </c>
      <c r="B258" s="2">
        <v>22.22222</v>
      </c>
      <c r="C258" s="2">
        <f t="shared" si="5"/>
        <v>999.99990000000003</v>
      </c>
      <c r="E258">
        <v>900</v>
      </c>
      <c r="F258">
        <v>36</v>
      </c>
    </row>
    <row r="259" spans="1:6" x14ac:dyDescent="0.25">
      <c r="A259">
        <v>46</v>
      </c>
      <c r="B259" s="2">
        <v>22.22222</v>
      </c>
      <c r="C259" s="2">
        <f t="shared" si="5"/>
        <v>1022.22212</v>
      </c>
      <c r="E259" t="s">
        <v>197</v>
      </c>
    </row>
    <row r="260" spans="1:6" x14ac:dyDescent="0.25">
      <c r="A260">
        <v>46</v>
      </c>
      <c r="B260" s="2">
        <v>22.22222</v>
      </c>
      <c r="C260" s="2">
        <f t="shared" si="5"/>
        <v>1022.22212</v>
      </c>
      <c r="E260">
        <f>258-222</f>
        <v>36</v>
      </c>
    </row>
    <row r="261" spans="1:6" x14ac:dyDescent="0.25">
      <c r="A261">
        <v>46</v>
      </c>
      <c r="B261" s="2">
        <v>22.22222</v>
      </c>
      <c r="C261" s="2">
        <f t="shared" si="5"/>
        <v>1022.22212</v>
      </c>
    </row>
    <row r="262" spans="1:6" x14ac:dyDescent="0.25">
      <c r="A262">
        <v>46</v>
      </c>
      <c r="B262" s="2">
        <v>22.22222</v>
      </c>
      <c r="C262" s="2">
        <f t="shared" si="5"/>
        <v>1022.22212</v>
      </c>
    </row>
    <row r="263" spans="1:6" x14ac:dyDescent="0.25">
      <c r="A263">
        <v>46</v>
      </c>
      <c r="B263" s="2">
        <v>22.22222</v>
      </c>
      <c r="C263" s="2">
        <f t="shared" si="5"/>
        <v>1022.22212</v>
      </c>
    </row>
    <row r="264" spans="1:6" x14ac:dyDescent="0.25">
      <c r="A264">
        <v>46</v>
      </c>
      <c r="B264" s="2">
        <v>22.22222</v>
      </c>
      <c r="C264" s="2">
        <f t="shared" si="5"/>
        <v>1022.22212</v>
      </c>
    </row>
    <row r="265" spans="1:6" x14ac:dyDescent="0.25">
      <c r="A265">
        <v>46</v>
      </c>
      <c r="B265" s="2">
        <v>22.22222</v>
      </c>
      <c r="C265" s="2">
        <f t="shared" si="5"/>
        <v>1022.22212</v>
      </c>
    </row>
    <row r="266" spans="1:6" x14ac:dyDescent="0.25">
      <c r="A266">
        <v>46</v>
      </c>
      <c r="B266" s="2">
        <v>22.22222</v>
      </c>
      <c r="C266" s="2">
        <f t="shared" si="5"/>
        <v>1022.22212</v>
      </c>
    </row>
    <row r="267" spans="1:6" x14ac:dyDescent="0.25">
      <c r="A267">
        <v>46</v>
      </c>
      <c r="B267" s="2">
        <v>22.22222</v>
      </c>
      <c r="C267" s="2">
        <f t="shared" si="5"/>
        <v>1022.22212</v>
      </c>
    </row>
    <row r="268" spans="1:6" x14ac:dyDescent="0.25">
      <c r="A268">
        <v>47</v>
      </c>
      <c r="B268" s="2">
        <v>22.22222</v>
      </c>
      <c r="C268" s="2">
        <f t="shared" si="5"/>
        <v>1044.44434</v>
      </c>
    </row>
    <row r="269" spans="1:6" x14ac:dyDescent="0.25">
      <c r="A269">
        <v>47</v>
      </c>
      <c r="B269" s="2">
        <v>22.22222</v>
      </c>
      <c r="C269" s="2">
        <f t="shared" si="5"/>
        <v>1044.44434</v>
      </c>
    </row>
    <row r="270" spans="1:6" x14ac:dyDescent="0.25">
      <c r="A270">
        <v>47</v>
      </c>
      <c r="B270" s="2">
        <v>22.22222</v>
      </c>
      <c r="C270" s="2">
        <f t="shared" si="5"/>
        <v>1044.44434</v>
      </c>
    </row>
    <row r="271" spans="1:6" x14ac:dyDescent="0.25">
      <c r="A271">
        <v>47</v>
      </c>
      <c r="B271" s="2">
        <v>22.22222</v>
      </c>
      <c r="C271" s="2">
        <f t="shared" si="5"/>
        <v>1044.44434</v>
      </c>
    </row>
    <row r="272" spans="1:6" x14ac:dyDescent="0.25">
      <c r="A272">
        <v>47</v>
      </c>
      <c r="B272" s="2">
        <v>22.22222</v>
      </c>
      <c r="C272" s="2">
        <f t="shared" si="5"/>
        <v>1044.44434</v>
      </c>
    </row>
    <row r="273" spans="1:3" x14ac:dyDescent="0.25">
      <c r="A273">
        <v>48</v>
      </c>
      <c r="B273" s="2">
        <v>22.22222</v>
      </c>
      <c r="C273" s="2">
        <f t="shared" si="5"/>
        <v>1066.6665600000001</v>
      </c>
    </row>
    <row r="274" spans="1:3" x14ac:dyDescent="0.25">
      <c r="A274">
        <v>48</v>
      </c>
      <c r="B274" s="2">
        <v>22.22222</v>
      </c>
      <c r="C274" s="2">
        <f t="shared" si="5"/>
        <v>1066.6665600000001</v>
      </c>
    </row>
    <row r="275" spans="1:3" x14ac:dyDescent="0.25">
      <c r="A275">
        <v>48</v>
      </c>
      <c r="B275" s="2">
        <v>22.22222</v>
      </c>
      <c r="C275" s="2">
        <f t="shared" si="5"/>
        <v>1066.6665600000001</v>
      </c>
    </row>
    <row r="276" spans="1:3" x14ac:dyDescent="0.25">
      <c r="A276">
        <v>48</v>
      </c>
      <c r="B276" s="2">
        <v>22.22222</v>
      </c>
      <c r="C276" s="2">
        <f t="shared" si="5"/>
        <v>1066.6665600000001</v>
      </c>
    </row>
    <row r="277" spans="1:3" x14ac:dyDescent="0.25">
      <c r="A277">
        <v>48</v>
      </c>
      <c r="B277" s="2">
        <v>22.22222</v>
      </c>
      <c r="C277" s="2">
        <f t="shared" si="5"/>
        <v>1066.6665600000001</v>
      </c>
    </row>
    <row r="278" spans="1:3" x14ac:dyDescent="0.25">
      <c r="A278">
        <v>48</v>
      </c>
      <c r="B278" s="2">
        <v>22.22222</v>
      </c>
      <c r="C278" s="2">
        <f t="shared" si="5"/>
        <v>1066.6665600000001</v>
      </c>
    </row>
    <row r="279" spans="1:3" x14ac:dyDescent="0.25">
      <c r="A279">
        <v>48</v>
      </c>
      <c r="B279" s="2">
        <v>22.22222</v>
      </c>
      <c r="C279" s="2">
        <f t="shared" ref="C279:C310" si="6">A279*B279</f>
        <v>1066.6665600000001</v>
      </c>
    </row>
    <row r="280" spans="1:3" x14ac:dyDescent="0.25">
      <c r="A280">
        <v>48</v>
      </c>
      <c r="B280" s="2">
        <v>22.22222</v>
      </c>
      <c r="C280" s="2">
        <f t="shared" si="6"/>
        <v>1066.6665600000001</v>
      </c>
    </row>
    <row r="281" spans="1:3" x14ac:dyDescent="0.25">
      <c r="A281">
        <v>48</v>
      </c>
      <c r="B281" s="2">
        <v>22.22222</v>
      </c>
      <c r="C281" s="2">
        <f t="shared" si="6"/>
        <v>1066.6665600000001</v>
      </c>
    </row>
    <row r="282" spans="1:3" x14ac:dyDescent="0.25">
      <c r="A282">
        <v>48</v>
      </c>
      <c r="B282" s="2">
        <v>22.22222</v>
      </c>
      <c r="C282" s="2">
        <f t="shared" si="6"/>
        <v>1066.6665600000001</v>
      </c>
    </row>
    <row r="283" spans="1:3" x14ac:dyDescent="0.25">
      <c r="A283">
        <v>48</v>
      </c>
      <c r="B283" s="2">
        <v>22.22222</v>
      </c>
      <c r="C283" s="2">
        <f t="shared" si="6"/>
        <v>1066.6665600000001</v>
      </c>
    </row>
    <row r="284" spans="1:3" x14ac:dyDescent="0.25">
      <c r="A284">
        <v>48</v>
      </c>
      <c r="B284" s="2">
        <v>22.22222</v>
      </c>
      <c r="C284" s="2">
        <f t="shared" si="6"/>
        <v>1066.6665600000001</v>
      </c>
    </row>
    <row r="285" spans="1:3" x14ac:dyDescent="0.25">
      <c r="A285">
        <v>48</v>
      </c>
      <c r="B285" s="2">
        <v>22.22222</v>
      </c>
      <c r="C285" s="2">
        <f t="shared" si="6"/>
        <v>1066.6665600000001</v>
      </c>
    </row>
    <row r="286" spans="1:3" x14ac:dyDescent="0.25">
      <c r="A286">
        <v>49</v>
      </c>
      <c r="B286" s="2">
        <v>22.22222</v>
      </c>
      <c r="C286" s="2">
        <f t="shared" si="6"/>
        <v>1088.88878</v>
      </c>
    </row>
    <row r="287" spans="1:3" x14ac:dyDescent="0.25">
      <c r="A287">
        <v>49</v>
      </c>
      <c r="B287" s="2">
        <v>22.22222</v>
      </c>
      <c r="C287" s="2">
        <f t="shared" si="6"/>
        <v>1088.88878</v>
      </c>
    </row>
    <row r="288" spans="1:3" x14ac:dyDescent="0.25">
      <c r="A288">
        <v>49</v>
      </c>
      <c r="B288" s="2">
        <v>22.22222</v>
      </c>
      <c r="C288" s="2">
        <f t="shared" si="6"/>
        <v>1088.88878</v>
      </c>
    </row>
    <row r="289" spans="1:6" x14ac:dyDescent="0.25">
      <c r="A289">
        <v>49</v>
      </c>
      <c r="B289" s="2">
        <v>22.22222</v>
      </c>
      <c r="C289" s="2">
        <f t="shared" si="6"/>
        <v>1088.88878</v>
      </c>
    </row>
    <row r="290" spans="1:6" x14ac:dyDescent="0.25">
      <c r="A290">
        <v>49</v>
      </c>
      <c r="B290" s="2">
        <v>22.22222</v>
      </c>
      <c r="C290" s="2">
        <f t="shared" si="6"/>
        <v>1088.88878</v>
      </c>
      <c r="E290">
        <v>1000</v>
      </c>
      <c r="F290">
        <v>32</v>
      </c>
    </row>
    <row r="291" spans="1:6" x14ac:dyDescent="0.25">
      <c r="A291">
        <v>50</v>
      </c>
      <c r="B291" s="2">
        <v>22.22222</v>
      </c>
      <c r="C291" s="2">
        <f t="shared" si="6"/>
        <v>1111.1110000000001</v>
      </c>
      <c r="E291" t="s">
        <v>198</v>
      </c>
    </row>
    <row r="292" spans="1:6" x14ac:dyDescent="0.25">
      <c r="A292">
        <v>50</v>
      </c>
      <c r="B292" s="2">
        <v>22.22222</v>
      </c>
      <c r="C292" s="2">
        <f t="shared" si="6"/>
        <v>1111.1110000000001</v>
      </c>
      <c r="E292">
        <f>290-258</f>
        <v>32</v>
      </c>
    </row>
    <row r="293" spans="1:6" x14ac:dyDescent="0.25">
      <c r="A293">
        <v>50</v>
      </c>
      <c r="B293" s="2">
        <v>22.22222</v>
      </c>
      <c r="C293" s="2">
        <f t="shared" si="6"/>
        <v>1111.1110000000001</v>
      </c>
    </row>
    <row r="294" spans="1:6" x14ac:dyDescent="0.25">
      <c r="A294">
        <v>50</v>
      </c>
      <c r="B294" s="2">
        <v>22.22222</v>
      </c>
      <c r="C294" s="2">
        <f t="shared" si="6"/>
        <v>1111.1110000000001</v>
      </c>
    </row>
    <row r="295" spans="1:6" x14ac:dyDescent="0.25">
      <c r="A295">
        <v>50</v>
      </c>
      <c r="B295" s="2">
        <v>22.22222</v>
      </c>
      <c r="C295" s="2">
        <f t="shared" si="6"/>
        <v>1111.1110000000001</v>
      </c>
    </row>
    <row r="296" spans="1:6" x14ac:dyDescent="0.25">
      <c r="A296">
        <v>50</v>
      </c>
      <c r="B296" s="2">
        <v>22.22222</v>
      </c>
      <c r="C296" s="2">
        <f t="shared" si="6"/>
        <v>1111.1110000000001</v>
      </c>
    </row>
    <row r="297" spans="1:6" x14ac:dyDescent="0.25">
      <c r="A297">
        <v>50</v>
      </c>
      <c r="B297" s="2">
        <v>22.22222</v>
      </c>
      <c r="C297" s="2">
        <f t="shared" si="6"/>
        <v>1111.1110000000001</v>
      </c>
    </row>
    <row r="298" spans="1:6" x14ac:dyDescent="0.25">
      <c r="A298">
        <v>50</v>
      </c>
      <c r="B298" s="2">
        <v>22.22222</v>
      </c>
      <c r="C298" s="2">
        <f t="shared" si="6"/>
        <v>1111.1110000000001</v>
      </c>
    </row>
    <row r="299" spans="1:6" x14ac:dyDescent="0.25">
      <c r="A299">
        <v>51</v>
      </c>
      <c r="B299" s="2">
        <v>22.22222</v>
      </c>
      <c r="C299" s="2">
        <f t="shared" si="6"/>
        <v>1133.33322</v>
      </c>
    </row>
    <row r="300" spans="1:6" x14ac:dyDescent="0.25">
      <c r="A300">
        <v>51</v>
      </c>
      <c r="B300" s="2">
        <v>22.22222</v>
      </c>
      <c r="C300" s="2">
        <f t="shared" si="6"/>
        <v>1133.33322</v>
      </c>
    </row>
    <row r="301" spans="1:6" x14ac:dyDescent="0.25">
      <c r="A301">
        <v>51</v>
      </c>
      <c r="B301" s="2">
        <v>22.22222</v>
      </c>
      <c r="C301" s="2">
        <f t="shared" si="6"/>
        <v>1133.33322</v>
      </c>
    </row>
    <row r="302" spans="1:6" x14ac:dyDescent="0.25">
      <c r="A302">
        <v>51</v>
      </c>
      <c r="B302" s="2">
        <v>22.22222</v>
      </c>
      <c r="C302" s="2">
        <f t="shared" si="6"/>
        <v>1133.33322</v>
      </c>
    </row>
    <row r="303" spans="1:6" x14ac:dyDescent="0.25">
      <c r="A303">
        <v>51</v>
      </c>
      <c r="B303" s="2">
        <v>22.22222</v>
      </c>
      <c r="C303" s="2">
        <f t="shared" si="6"/>
        <v>1133.33322</v>
      </c>
    </row>
    <row r="304" spans="1:6" x14ac:dyDescent="0.25">
      <c r="A304">
        <v>51</v>
      </c>
      <c r="B304" s="2">
        <v>22.22222</v>
      </c>
      <c r="C304" s="2">
        <f t="shared" si="6"/>
        <v>1133.33322</v>
      </c>
    </row>
    <row r="305" spans="1:6" x14ac:dyDescent="0.25">
      <c r="A305">
        <v>51</v>
      </c>
      <c r="B305" s="2">
        <v>22.22222</v>
      </c>
      <c r="C305" s="2">
        <f t="shared" si="6"/>
        <v>1133.33322</v>
      </c>
    </row>
    <row r="306" spans="1:6" x14ac:dyDescent="0.25">
      <c r="A306">
        <v>51</v>
      </c>
      <c r="B306" s="2">
        <v>22.22222</v>
      </c>
      <c r="C306" s="2">
        <f t="shared" si="6"/>
        <v>1133.33322</v>
      </c>
    </row>
    <row r="307" spans="1:6" x14ac:dyDescent="0.25">
      <c r="A307">
        <v>52</v>
      </c>
      <c r="B307" s="2">
        <v>22.22222</v>
      </c>
      <c r="C307" s="2">
        <f t="shared" si="6"/>
        <v>1155.5554400000001</v>
      </c>
    </row>
    <row r="308" spans="1:6" x14ac:dyDescent="0.25">
      <c r="A308">
        <v>52</v>
      </c>
      <c r="B308" s="2">
        <v>22.22222</v>
      </c>
      <c r="C308" s="2">
        <f t="shared" si="6"/>
        <v>1155.5554400000001</v>
      </c>
    </row>
    <row r="309" spans="1:6" x14ac:dyDescent="0.25">
      <c r="A309">
        <v>52</v>
      </c>
      <c r="B309" s="2">
        <v>22.22222</v>
      </c>
      <c r="C309" s="2">
        <f t="shared" si="6"/>
        <v>1155.5554400000001</v>
      </c>
    </row>
    <row r="310" spans="1:6" x14ac:dyDescent="0.25">
      <c r="A310">
        <v>52</v>
      </c>
      <c r="B310" s="2">
        <v>22.22222</v>
      </c>
      <c r="C310" s="2">
        <f t="shared" si="6"/>
        <v>1155.5554400000001</v>
      </c>
    </row>
    <row r="311" spans="1:6" x14ac:dyDescent="0.25">
      <c r="A311">
        <v>52</v>
      </c>
      <c r="B311" s="2">
        <v>22.22222</v>
      </c>
      <c r="C311" s="2">
        <f t="shared" ref="C311:C342" si="7">A311*B311</f>
        <v>1155.5554400000001</v>
      </c>
    </row>
    <row r="312" spans="1:6" x14ac:dyDescent="0.25">
      <c r="A312">
        <v>52</v>
      </c>
      <c r="B312" s="2">
        <v>22.22222</v>
      </c>
      <c r="C312" s="2">
        <f t="shared" si="7"/>
        <v>1155.5554400000001</v>
      </c>
    </row>
    <row r="313" spans="1:6" x14ac:dyDescent="0.25">
      <c r="A313">
        <v>53</v>
      </c>
      <c r="B313" s="2">
        <v>22.22222</v>
      </c>
      <c r="C313" s="2">
        <f t="shared" si="7"/>
        <v>1177.77766</v>
      </c>
    </row>
    <row r="314" spans="1:6" x14ac:dyDescent="0.25">
      <c r="A314">
        <v>53</v>
      </c>
      <c r="B314" s="2">
        <v>22.22222</v>
      </c>
      <c r="C314" s="2">
        <f t="shared" si="7"/>
        <v>1177.77766</v>
      </c>
    </row>
    <row r="315" spans="1:6" x14ac:dyDescent="0.25">
      <c r="A315">
        <v>53</v>
      </c>
      <c r="B315" s="2">
        <v>22.22222</v>
      </c>
      <c r="C315" s="2">
        <f t="shared" si="7"/>
        <v>1177.77766</v>
      </c>
    </row>
    <row r="316" spans="1:6" x14ac:dyDescent="0.25">
      <c r="A316">
        <v>53</v>
      </c>
      <c r="B316" s="2">
        <v>22.22222</v>
      </c>
      <c r="C316" s="2">
        <f t="shared" si="7"/>
        <v>1177.77766</v>
      </c>
    </row>
    <row r="317" spans="1:6" x14ac:dyDescent="0.25">
      <c r="A317">
        <v>54</v>
      </c>
      <c r="B317" s="2">
        <v>22.22222</v>
      </c>
      <c r="C317" s="2">
        <f t="shared" si="7"/>
        <v>1199.9998800000001</v>
      </c>
    </row>
    <row r="318" spans="1:6" x14ac:dyDescent="0.25">
      <c r="A318">
        <v>54</v>
      </c>
      <c r="B318" s="2">
        <v>22.22222</v>
      </c>
      <c r="C318" s="2">
        <f t="shared" si="7"/>
        <v>1199.9998800000001</v>
      </c>
    </row>
    <row r="319" spans="1:6" x14ac:dyDescent="0.25">
      <c r="A319">
        <v>54</v>
      </c>
      <c r="B319" s="2">
        <v>22.22222</v>
      </c>
      <c r="C319" s="2">
        <f t="shared" si="7"/>
        <v>1199.9998800000001</v>
      </c>
      <c r="E319">
        <v>1100</v>
      </c>
      <c r="F319">
        <v>30</v>
      </c>
    </row>
    <row r="320" spans="1:6" x14ac:dyDescent="0.25">
      <c r="A320">
        <v>54</v>
      </c>
      <c r="B320" s="2">
        <v>22.22222</v>
      </c>
      <c r="C320" s="2">
        <f t="shared" si="7"/>
        <v>1199.9998800000001</v>
      </c>
      <c r="E320" t="s">
        <v>199</v>
      </c>
    </row>
    <row r="321" spans="1:6" x14ac:dyDescent="0.25">
      <c r="A321">
        <v>55</v>
      </c>
      <c r="B321" s="2">
        <v>22.22222</v>
      </c>
      <c r="C321" s="2">
        <f t="shared" si="7"/>
        <v>1222.2221</v>
      </c>
      <c r="E321">
        <f>320-290</f>
        <v>30</v>
      </c>
    </row>
    <row r="322" spans="1:6" x14ac:dyDescent="0.25">
      <c r="A322">
        <v>56</v>
      </c>
      <c r="B322" s="2">
        <v>22.22222</v>
      </c>
      <c r="C322" s="2">
        <f t="shared" si="7"/>
        <v>1244.4443200000001</v>
      </c>
    </row>
    <row r="323" spans="1:6" x14ac:dyDescent="0.25">
      <c r="A323">
        <v>56</v>
      </c>
      <c r="B323" s="2">
        <v>22.22222</v>
      </c>
      <c r="C323" s="2">
        <f t="shared" si="7"/>
        <v>1244.4443200000001</v>
      </c>
    </row>
    <row r="324" spans="1:6" x14ac:dyDescent="0.25">
      <c r="A324">
        <v>56</v>
      </c>
      <c r="B324" s="2">
        <v>22.22222</v>
      </c>
      <c r="C324" s="2">
        <f t="shared" si="7"/>
        <v>1244.4443200000001</v>
      </c>
    </row>
    <row r="325" spans="1:6" x14ac:dyDescent="0.25">
      <c r="A325">
        <v>57</v>
      </c>
      <c r="B325" s="2">
        <v>22.22222</v>
      </c>
      <c r="C325" s="2">
        <f t="shared" si="7"/>
        <v>1266.6665399999999</v>
      </c>
    </row>
    <row r="326" spans="1:6" x14ac:dyDescent="0.25">
      <c r="A326">
        <v>57</v>
      </c>
      <c r="B326" s="2">
        <v>22.22222</v>
      </c>
      <c r="C326" s="2">
        <f t="shared" si="7"/>
        <v>1266.6665399999999</v>
      </c>
    </row>
    <row r="327" spans="1:6" x14ac:dyDescent="0.25">
      <c r="A327">
        <v>57</v>
      </c>
      <c r="B327" s="2">
        <v>22.22222</v>
      </c>
      <c r="C327" s="2">
        <f t="shared" si="7"/>
        <v>1266.6665399999999</v>
      </c>
    </row>
    <row r="328" spans="1:6" x14ac:dyDescent="0.25">
      <c r="A328">
        <v>58</v>
      </c>
      <c r="B328" s="2">
        <v>22.22222</v>
      </c>
      <c r="C328" s="2">
        <f t="shared" si="7"/>
        <v>1288.88876</v>
      </c>
    </row>
    <row r="329" spans="1:6" x14ac:dyDescent="0.25">
      <c r="A329">
        <v>58</v>
      </c>
      <c r="B329" s="2">
        <v>22.22222</v>
      </c>
      <c r="C329" s="2">
        <f t="shared" si="7"/>
        <v>1288.88876</v>
      </c>
    </row>
    <row r="330" spans="1:6" x14ac:dyDescent="0.25">
      <c r="A330">
        <v>58</v>
      </c>
      <c r="B330" s="2">
        <v>22.22222</v>
      </c>
      <c r="C330" s="2">
        <f t="shared" si="7"/>
        <v>1288.88876</v>
      </c>
    </row>
    <row r="331" spans="1:6" x14ac:dyDescent="0.25">
      <c r="A331">
        <v>58</v>
      </c>
      <c r="B331" s="2">
        <v>22.22222</v>
      </c>
      <c r="C331" s="2">
        <f t="shared" si="7"/>
        <v>1288.88876</v>
      </c>
      <c r="E331">
        <v>1200</v>
      </c>
      <c r="F331">
        <v>11</v>
      </c>
    </row>
    <row r="332" spans="1:6" x14ac:dyDescent="0.25">
      <c r="A332">
        <v>59</v>
      </c>
      <c r="B332" s="2">
        <v>22.22222</v>
      </c>
      <c r="C332" s="2">
        <f t="shared" si="7"/>
        <v>1311.1109799999999</v>
      </c>
      <c r="E332" t="s">
        <v>200</v>
      </c>
    </row>
    <row r="333" spans="1:6" x14ac:dyDescent="0.25">
      <c r="A333">
        <v>60</v>
      </c>
      <c r="B333" s="2">
        <v>22.22222</v>
      </c>
      <c r="C333" s="2">
        <f t="shared" si="7"/>
        <v>1333.3332</v>
      </c>
      <c r="E333">
        <f>331-320</f>
        <v>11</v>
      </c>
    </row>
    <row r="334" spans="1:6" x14ac:dyDescent="0.25">
      <c r="A334">
        <v>60</v>
      </c>
      <c r="B334" s="2">
        <v>22.22222</v>
      </c>
      <c r="C334" s="2">
        <f t="shared" si="7"/>
        <v>1333.3332</v>
      </c>
    </row>
    <row r="335" spans="1:6" x14ac:dyDescent="0.25">
      <c r="A335">
        <v>61</v>
      </c>
      <c r="B335" s="2">
        <v>22.22222</v>
      </c>
      <c r="C335" s="2">
        <f t="shared" si="7"/>
        <v>1355.5554199999999</v>
      </c>
    </row>
    <row r="336" spans="1:6" x14ac:dyDescent="0.25">
      <c r="A336">
        <v>62</v>
      </c>
      <c r="B336" s="2">
        <v>22.22222</v>
      </c>
      <c r="C336" s="2">
        <f t="shared" si="7"/>
        <v>1377.77764</v>
      </c>
    </row>
    <row r="337" spans="1:7" x14ac:dyDescent="0.25">
      <c r="A337">
        <v>62</v>
      </c>
      <c r="B337" s="2">
        <v>22.22222</v>
      </c>
      <c r="C337" s="2">
        <f t="shared" si="7"/>
        <v>1377.77764</v>
      </c>
    </row>
    <row r="338" spans="1:7" x14ac:dyDescent="0.25">
      <c r="A338">
        <v>63</v>
      </c>
      <c r="B338" s="2">
        <v>22.22222</v>
      </c>
      <c r="C338" s="2">
        <f t="shared" si="7"/>
        <v>1399.9998599999999</v>
      </c>
    </row>
    <row r="339" spans="1:7" x14ac:dyDescent="0.25">
      <c r="A339">
        <v>63</v>
      </c>
      <c r="B339" s="2">
        <v>22.22222</v>
      </c>
      <c r="C339" s="2">
        <f t="shared" si="7"/>
        <v>1399.9998599999999</v>
      </c>
      <c r="E339">
        <v>1300</v>
      </c>
      <c r="F339">
        <v>8</v>
      </c>
    </row>
    <row r="340" spans="1:7" x14ac:dyDescent="0.25">
      <c r="A340">
        <v>65</v>
      </c>
      <c r="B340" s="2">
        <v>22.22222</v>
      </c>
      <c r="C340" s="2">
        <f t="shared" si="7"/>
        <v>1444.4443000000001</v>
      </c>
      <c r="E340" t="s">
        <v>201</v>
      </c>
    </row>
    <row r="341" spans="1:7" x14ac:dyDescent="0.25">
      <c r="A341">
        <v>67</v>
      </c>
      <c r="B341" s="2">
        <v>22.22222</v>
      </c>
      <c r="C341" s="2">
        <f t="shared" si="7"/>
        <v>1488.8887400000001</v>
      </c>
      <c r="E341">
        <f>339-331</f>
        <v>8</v>
      </c>
    </row>
    <row r="342" spans="1:7" x14ac:dyDescent="0.25">
      <c r="A342">
        <v>68</v>
      </c>
      <c r="B342" s="2">
        <v>22.22222</v>
      </c>
      <c r="C342" s="2">
        <f t="shared" si="7"/>
        <v>1511.11096</v>
      </c>
    </row>
    <row r="343" spans="1:7" x14ac:dyDescent="0.25">
      <c r="A343">
        <v>68</v>
      </c>
      <c r="B343" s="2">
        <v>22.22222</v>
      </c>
      <c r="C343" s="2">
        <f t="shared" ref="C343:C351" si="8">A343*B343</f>
        <v>1511.11096</v>
      </c>
    </row>
    <row r="344" spans="1:7" x14ac:dyDescent="0.25">
      <c r="A344">
        <v>69</v>
      </c>
      <c r="B344" s="2">
        <v>22.22222</v>
      </c>
      <c r="C344" s="2">
        <f t="shared" si="8"/>
        <v>1533.3331800000001</v>
      </c>
    </row>
    <row r="345" spans="1:7" x14ac:dyDescent="0.25">
      <c r="A345">
        <v>69</v>
      </c>
      <c r="B345" s="2">
        <v>22.22222</v>
      </c>
      <c r="C345" s="2">
        <f t="shared" si="8"/>
        <v>1533.3331800000001</v>
      </c>
      <c r="E345">
        <v>1400</v>
      </c>
      <c r="F345">
        <v>2</v>
      </c>
    </row>
    <row r="346" spans="1:7" x14ac:dyDescent="0.25">
      <c r="A346">
        <v>70</v>
      </c>
      <c r="B346" s="2">
        <v>22.22222</v>
      </c>
      <c r="C346" s="2">
        <f t="shared" si="8"/>
        <v>1555.5554</v>
      </c>
      <c r="E346">
        <v>1500</v>
      </c>
      <c r="F346">
        <v>5</v>
      </c>
    </row>
    <row r="347" spans="1:7" x14ac:dyDescent="0.25">
      <c r="A347">
        <v>73</v>
      </c>
      <c r="B347" s="2">
        <v>22.22222</v>
      </c>
      <c r="C347" s="2">
        <f t="shared" si="8"/>
        <v>1622.2220600000001</v>
      </c>
      <c r="E347">
        <v>1600</v>
      </c>
      <c r="F347">
        <v>4</v>
      </c>
    </row>
    <row r="348" spans="1:7" x14ac:dyDescent="0.25">
      <c r="A348">
        <v>74</v>
      </c>
      <c r="B348" s="2">
        <v>22.22222</v>
      </c>
      <c r="C348" s="2">
        <f t="shared" si="8"/>
        <v>1644.4442799999999</v>
      </c>
      <c r="E348">
        <v>1700</v>
      </c>
      <c r="F348">
        <v>1</v>
      </c>
    </row>
    <row r="349" spans="1:7" x14ac:dyDescent="0.25">
      <c r="A349">
        <v>75</v>
      </c>
      <c r="B349" s="2">
        <v>22.22222</v>
      </c>
      <c r="C349" s="2">
        <f t="shared" si="8"/>
        <v>1666.6665</v>
      </c>
    </row>
    <row r="350" spans="1:7" x14ac:dyDescent="0.25">
      <c r="A350">
        <v>75</v>
      </c>
      <c r="B350" s="2">
        <v>22.22222</v>
      </c>
      <c r="C350" s="2">
        <f t="shared" si="8"/>
        <v>1666.6665</v>
      </c>
    </row>
    <row r="351" spans="1:7" x14ac:dyDescent="0.25">
      <c r="A351">
        <v>79</v>
      </c>
      <c r="B351" s="2">
        <v>22.22222</v>
      </c>
      <c r="C351" s="2">
        <f t="shared" si="8"/>
        <v>1755.55538</v>
      </c>
      <c r="F351" s="2">
        <v>1755.6</v>
      </c>
      <c r="G351" s="2" t="s">
        <v>49</v>
      </c>
    </row>
    <row r="352" spans="1:7" x14ac:dyDescent="0.25">
      <c r="F352" s="2">
        <v>422</v>
      </c>
      <c r="G352" s="2" t="s">
        <v>50</v>
      </c>
    </row>
    <row r="353" spans="1:11" x14ac:dyDescent="0.25">
      <c r="F353" s="2">
        <f>F351-F352</f>
        <v>1333.6</v>
      </c>
      <c r="G353" s="2" t="s">
        <v>43</v>
      </c>
      <c r="H353" t="s">
        <v>51</v>
      </c>
    </row>
    <row r="354" spans="1:11" x14ac:dyDescent="0.25">
      <c r="A354" t="s">
        <v>30</v>
      </c>
      <c r="B354" t="s">
        <v>7</v>
      </c>
      <c r="F354" s="2" t="s">
        <v>11</v>
      </c>
      <c r="G354">
        <v>253.95</v>
      </c>
    </row>
    <row r="355" spans="1:11" x14ac:dyDescent="0.25">
      <c r="F355" t="s">
        <v>44</v>
      </c>
      <c r="G355">
        <v>1333.6</v>
      </c>
    </row>
    <row r="356" spans="1:11" x14ac:dyDescent="0.25">
      <c r="A356">
        <v>400</v>
      </c>
      <c r="B356">
        <v>4</v>
      </c>
      <c r="G356">
        <v>253.95</v>
      </c>
    </row>
    <row r="357" spans="1:11" x14ac:dyDescent="0.25">
      <c r="A357">
        <v>500</v>
      </c>
      <c r="B357">
        <v>9</v>
      </c>
      <c r="G357">
        <f>G355/G356</f>
        <v>5.251427446347706</v>
      </c>
      <c r="H357" s="3">
        <v>5.3</v>
      </c>
    </row>
    <row r="358" spans="1:11" x14ac:dyDescent="0.25">
      <c r="A358">
        <v>600</v>
      </c>
      <c r="B358">
        <v>7</v>
      </c>
    </row>
    <row r="359" spans="1:11" x14ac:dyDescent="0.25">
      <c r="A359">
        <v>700</v>
      </c>
      <c r="B359">
        <v>6</v>
      </c>
      <c r="F359" t="s">
        <v>67</v>
      </c>
    </row>
    <row r="360" spans="1:11" x14ac:dyDescent="0.25">
      <c r="A360">
        <v>800</v>
      </c>
      <c r="B360">
        <v>14</v>
      </c>
      <c r="E360" t="s">
        <v>45</v>
      </c>
      <c r="H360">
        <v>0.1</v>
      </c>
    </row>
    <row r="361" spans="1:11" x14ac:dyDescent="0.25">
      <c r="A361">
        <v>900</v>
      </c>
      <c r="B361">
        <v>36</v>
      </c>
      <c r="E361" t="s">
        <v>46</v>
      </c>
      <c r="G361">
        <v>5.96</v>
      </c>
    </row>
    <row r="362" spans="1:11" x14ac:dyDescent="0.25">
      <c r="A362">
        <v>1000</v>
      </c>
      <c r="B362">
        <v>32</v>
      </c>
      <c r="E362" t="s">
        <v>47</v>
      </c>
      <c r="G362">
        <v>4.72</v>
      </c>
    </row>
    <row r="363" spans="1:11" x14ac:dyDescent="0.25">
      <c r="A363">
        <v>1100</v>
      </c>
      <c r="B363">
        <v>30</v>
      </c>
    </row>
    <row r="364" spans="1:11" x14ac:dyDescent="0.25">
      <c r="A364">
        <v>1200</v>
      </c>
      <c r="B364">
        <v>11</v>
      </c>
      <c r="K364" t="s">
        <v>202</v>
      </c>
    </row>
    <row r="365" spans="1:11" x14ac:dyDescent="0.25">
      <c r="A365">
        <v>1300</v>
      </c>
      <c r="B365">
        <v>8</v>
      </c>
    </row>
    <row r="366" spans="1:11" x14ac:dyDescent="0.25">
      <c r="A366">
        <v>1400</v>
      </c>
      <c r="B366">
        <v>2</v>
      </c>
      <c r="E366" t="s">
        <v>45</v>
      </c>
      <c r="H366">
        <v>0.05</v>
      </c>
    </row>
    <row r="367" spans="1:11" x14ac:dyDescent="0.25">
      <c r="A367">
        <v>1500</v>
      </c>
      <c r="B367">
        <v>5</v>
      </c>
      <c r="E367" t="s">
        <v>46</v>
      </c>
      <c r="G367">
        <v>6.18</v>
      </c>
    </row>
    <row r="368" spans="1:11" x14ac:dyDescent="0.25">
      <c r="A368">
        <v>1600</v>
      </c>
      <c r="B368">
        <v>4</v>
      </c>
      <c r="E368" t="s">
        <v>47</v>
      </c>
      <c r="G368">
        <v>4.59</v>
      </c>
    </row>
    <row r="369" spans="1:5" x14ac:dyDescent="0.25">
      <c r="A369">
        <v>1700</v>
      </c>
      <c r="B369">
        <v>1</v>
      </c>
      <c r="E369" t="s">
        <v>67</v>
      </c>
    </row>
    <row r="370" spans="1:5" x14ac:dyDescent="0.25">
      <c r="B370">
        <f>SUM(B356:B369)</f>
        <v>169</v>
      </c>
    </row>
  </sheetData>
  <sortState xmlns:xlrd2="http://schemas.microsoft.com/office/spreadsheetml/2017/richdata2" ref="A183:C351">
    <sortCondition ref="A183:A351"/>
  </sortState>
  <pageMargins left="0.7" right="0.7" top="0.78740157499999996" bottom="0.78740157499999996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CA14F2D-A1D1-4C28-BF8C-BFF8FC1F19F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22</vt:i4>
      </vt:variant>
    </vt:vector>
  </HeadingPairs>
  <TitlesOfParts>
    <vt:vector size="22" baseType="lpstr">
      <vt:lpstr>Tabelle1</vt:lpstr>
      <vt:lpstr>Tabelle4</vt:lpstr>
      <vt:lpstr>Tabelle2</vt:lpstr>
      <vt:lpstr>Tabelle5</vt:lpstr>
      <vt:lpstr>Tabelle1 (2)</vt:lpstr>
      <vt:lpstr>Tabelle3</vt:lpstr>
      <vt:lpstr>Tabelle6</vt:lpstr>
      <vt:lpstr>Tabelle7</vt:lpstr>
      <vt:lpstr>Tabelle8</vt:lpstr>
      <vt:lpstr>Tabelle9</vt:lpstr>
      <vt:lpstr>Tabelle10</vt:lpstr>
      <vt:lpstr>Tabelle13</vt:lpstr>
      <vt:lpstr>Tabelle14</vt:lpstr>
      <vt:lpstr>Tabelle11</vt:lpstr>
      <vt:lpstr>Tabelle12</vt:lpstr>
      <vt:lpstr>Tabelle15</vt:lpstr>
      <vt:lpstr>Tabelle16</vt:lpstr>
      <vt:lpstr>Tabelle19</vt:lpstr>
      <vt:lpstr>Tabelle17</vt:lpstr>
      <vt:lpstr>Tabelle20</vt:lpstr>
      <vt:lpstr>Tabelle18</vt:lpstr>
      <vt:lpstr>Tabelle21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Keim</dc:creator>
  <cp:lastModifiedBy>Albert Keim</cp:lastModifiedBy>
  <dcterms:created xsi:type="dcterms:W3CDTF">2026-02-14T16:34:13Z</dcterms:created>
  <dcterms:modified xsi:type="dcterms:W3CDTF">2026-08-20T11:30:07Z</dcterms:modified>
</cp:coreProperties>
</file>