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3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4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5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6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7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8.xml" ContentType="application/vnd.openxmlformats-officedocument.drawing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9.xml" ContentType="application/vnd.openxmlformats-officedocument.drawing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F:\Kniel See Jan 2026\"/>
    </mc:Choice>
  </mc:AlternateContent>
  <xr:revisionPtr revIDLastSave="0" documentId="8_{B6BF4A50-4395-46E4-86CE-F315E7150BFC}" xr6:coauthVersionLast="47" xr6:coauthVersionMax="47" xr10:uidLastSave="{00000000-0000-0000-0000-000000000000}"/>
  <bookViews>
    <workbookView xWindow="-120" yWindow="-120" windowWidth="21840" windowHeight="13020" firstSheet="1" activeTab="1" xr2:uid="{D164E879-E766-42C2-ABE6-497C5F3C36EE}"/>
  </bookViews>
  <sheets>
    <sheet name="Tabelle1" sheetId="1" r:id="rId1"/>
    <sheet name="Tabelle2" sheetId="2" r:id="rId2"/>
    <sheet name="Tabelle3" sheetId="3" r:id="rId3"/>
    <sheet name="Tabelle5" sheetId="5" r:id="rId4"/>
    <sheet name="Tabelle8" sheetId="8" r:id="rId5"/>
    <sheet name="Tabelle9" sheetId="9" r:id="rId6"/>
    <sheet name="Tabelle4" sheetId="4" r:id="rId7"/>
    <sheet name="Tabelle6" sheetId="6" r:id="rId8"/>
    <sheet name="Tabelle7" sheetId="7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01" i="3" l="1"/>
  <c r="E199" i="3"/>
  <c r="I599" i="6"/>
  <c r="H593" i="6"/>
  <c r="B582" i="9"/>
  <c r="I556" i="9"/>
  <c r="H552" i="9"/>
  <c r="E511" i="7"/>
  <c r="E500" i="7"/>
  <c r="E477" i="7"/>
  <c r="E459" i="7"/>
  <c r="E426" i="7"/>
  <c r="E405" i="7"/>
  <c r="E392" i="7"/>
  <c r="E381" i="7"/>
  <c r="E368" i="7"/>
  <c r="E358" i="7"/>
  <c r="E335" i="7"/>
  <c r="E302" i="7"/>
  <c r="E292" i="7"/>
  <c r="B476" i="8"/>
  <c r="F469" i="8"/>
  <c r="E463" i="8"/>
  <c r="F457" i="5"/>
  <c r="E451" i="5"/>
  <c r="E552" i="9"/>
  <c r="E538" i="9"/>
  <c r="E523" i="9"/>
  <c r="E489" i="9"/>
  <c r="E463" i="9"/>
  <c r="E404" i="9"/>
  <c r="E371" i="9"/>
  <c r="E341" i="9"/>
  <c r="E325" i="9"/>
  <c r="E309" i="9"/>
  <c r="C358" i="9"/>
  <c r="C357" i="9"/>
  <c r="C479" i="9"/>
  <c r="C425" i="9"/>
  <c r="C473" i="9"/>
  <c r="C449" i="9"/>
  <c r="C536" i="9"/>
  <c r="C348" i="9"/>
  <c r="C332" i="9"/>
  <c r="C439" i="9"/>
  <c r="C347" i="9"/>
  <c r="C487" i="9"/>
  <c r="C376" i="9"/>
  <c r="C501" i="9"/>
  <c r="C389" i="9"/>
  <c r="C339" i="9"/>
  <c r="C492" i="9"/>
  <c r="C521" i="9"/>
  <c r="C388" i="9"/>
  <c r="C455" i="9"/>
  <c r="C398" i="9"/>
  <c r="C311" i="9"/>
  <c r="C438" i="9"/>
  <c r="C424" i="9"/>
  <c r="C423" i="9"/>
  <c r="C448" i="9"/>
  <c r="C541" i="9"/>
  <c r="C325" i="9"/>
  <c r="C375" i="9"/>
  <c r="C472" i="9"/>
  <c r="C560" i="9"/>
  <c r="C549" i="9"/>
  <c r="C307" i="9"/>
  <c r="C526" i="9"/>
  <c r="C306" i="9"/>
  <c r="C402" i="9"/>
  <c r="C525" i="9"/>
  <c r="C447" i="9"/>
  <c r="C297" i="9"/>
  <c r="C319" i="9"/>
  <c r="C318" i="9"/>
  <c r="C326" i="9"/>
  <c r="C369" i="9"/>
  <c r="C356" i="9"/>
  <c r="C422" i="9"/>
  <c r="C437" i="9"/>
  <c r="C310" i="9"/>
  <c r="C551" i="9"/>
  <c r="C436" i="9"/>
  <c r="C511" i="9"/>
  <c r="C387" i="9"/>
  <c r="C288" i="9"/>
  <c r="C461" i="9"/>
  <c r="C421" i="9"/>
  <c r="C471" i="9"/>
  <c r="C535" i="9"/>
  <c r="C317" i="9"/>
  <c r="C530" i="9"/>
  <c r="C500" i="9"/>
  <c r="C540" i="9"/>
  <c r="C352" i="9"/>
  <c r="C478" i="9"/>
  <c r="C454" i="9"/>
  <c r="C316" i="9"/>
  <c r="C499" i="9"/>
  <c r="C330" i="9"/>
  <c r="C460" i="9"/>
  <c r="C302" i="9"/>
  <c r="C355" i="9"/>
  <c r="C397" i="9"/>
  <c r="C470" i="9"/>
  <c r="C477" i="9"/>
  <c r="C453" i="9"/>
  <c r="C510" i="9"/>
  <c r="C446" i="9"/>
  <c r="C368" i="9"/>
  <c r="C354" i="9"/>
  <c r="C324" i="9"/>
  <c r="C396" i="9"/>
  <c r="C544" i="9"/>
  <c r="C498" i="9"/>
  <c r="C420" i="9"/>
  <c r="C419" i="9"/>
  <c r="C531" i="9"/>
  <c r="C469" i="9"/>
  <c r="C554" i="9"/>
  <c r="C435" i="9"/>
  <c r="C305" i="9"/>
  <c r="C418" i="9"/>
  <c r="C445" i="9"/>
  <c r="C497" i="9"/>
  <c r="C509" i="9"/>
  <c r="C452" i="9"/>
  <c r="C444" i="9"/>
  <c r="C367" i="9"/>
  <c r="C401" i="9"/>
  <c r="C342" i="9"/>
  <c r="C301" i="9"/>
  <c r="C386" i="9"/>
  <c r="C374" i="9"/>
  <c r="C486" i="9"/>
  <c r="C341" i="9"/>
  <c r="C491" i="9"/>
  <c r="C333" i="9"/>
  <c r="C315" i="9"/>
  <c r="C557" i="9"/>
  <c r="C353" i="9"/>
  <c r="C520" i="9"/>
  <c r="C524" i="9"/>
  <c r="C451" i="9"/>
  <c r="C434" i="9"/>
  <c r="C291" i="9"/>
  <c r="C366" i="9"/>
  <c r="C529" i="9"/>
  <c r="C433" i="9"/>
  <c r="C432" i="9"/>
  <c r="C365" i="9"/>
  <c r="C496" i="9"/>
  <c r="C495" i="9"/>
  <c r="C468" i="9"/>
  <c r="C385" i="9"/>
  <c r="C534" i="9"/>
  <c r="C519" i="9"/>
  <c r="C518" i="9"/>
  <c r="C517" i="9"/>
  <c r="C300" i="9"/>
  <c r="C556" i="9"/>
  <c r="C417" i="9"/>
  <c r="C431" i="9"/>
  <c r="C516" i="9"/>
  <c r="C384" i="9"/>
  <c r="C553" i="9"/>
  <c r="C467" i="9"/>
  <c r="C383" i="9"/>
  <c r="C416" i="9"/>
  <c r="C382" i="9"/>
  <c r="C484" i="9"/>
  <c r="C373" i="9"/>
  <c r="C304" i="9"/>
  <c r="C533" i="9"/>
  <c r="C490" i="9"/>
  <c r="C364" i="9"/>
  <c r="C443" i="9"/>
  <c r="C400" i="9"/>
  <c r="C466" i="9"/>
  <c r="C465" i="9"/>
  <c r="C415" i="9"/>
  <c r="C489" i="9"/>
  <c r="C395" i="9"/>
  <c r="C335" i="9"/>
  <c r="C459" i="9"/>
  <c r="C338" i="9"/>
  <c r="C483" i="9"/>
  <c r="C414" i="9"/>
  <c r="C296" i="9"/>
  <c r="C323" i="9"/>
  <c r="C322" i="9"/>
  <c r="C381" i="9"/>
  <c r="C555" i="9"/>
  <c r="C413" i="9"/>
  <c r="C464" i="9"/>
  <c r="C476" i="9"/>
  <c r="C299" i="9"/>
  <c r="C329" i="9"/>
  <c r="C399" i="9"/>
  <c r="C450" i="9"/>
  <c r="C351" i="9"/>
  <c r="C482" i="9"/>
  <c r="C442" i="9"/>
  <c r="C380" i="9"/>
  <c r="C515" i="9"/>
  <c r="C350" i="9"/>
  <c r="C314" i="9"/>
  <c r="C394" i="9"/>
  <c r="C528" i="9"/>
  <c r="C340" i="9"/>
  <c r="C393" i="9"/>
  <c r="C309" i="9"/>
  <c r="C527" i="9"/>
  <c r="C505" i="9"/>
  <c r="C430" i="9"/>
  <c r="C475" i="9"/>
  <c r="C463" i="9"/>
  <c r="C346" i="9"/>
  <c r="C494" i="9"/>
  <c r="C412" i="9"/>
  <c r="C441" i="9"/>
  <c r="C411" i="9"/>
  <c r="C345" i="9"/>
  <c r="C313" i="9"/>
  <c r="C349" i="9"/>
  <c r="C363" i="9"/>
  <c r="C379" i="9"/>
  <c r="C372" i="9"/>
  <c r="C378" i="9"/>
  <c r="C295" i="9"/>
  <c r="C334" i="9"/>
  <c r="C328" i="9"/>
  <c r="C545" i="9"/>
  <c r="C493" i="9"/>
  <c r="C410" i="9"/>
  <c r="C409" i="9"/>
  <c r="C362" i="9"/>
  <c r="C344" i="9"/>
  <c r="C539" i="9"/>
  <c r="C504" i="9"/>
  <c r="C327" i="9"/>
  <c r="C485" i="9"/>
  <c r="C532" i="9"/>
  <c r="C474" i="9"/>
  <c r="C408" i="9"/>
  <c r="C308" i="9"/>
  <c r="C407" i="9"/>
  <c r="C559" i="9"/>
  <c r="C514" i="9"/>
  <c r="C290" i="9"/>
  <c r="C406" i="9"/>
  <c r="C289" i="9"/>
  <c r="C429" i="9"/>
  <c r="C361" i="9"/>
  <c r="C371" i="9"/>
  <c r="C303" i="9"/>
  <c r="C392" i="9"/>
  <c r="C548" i="9"/>
  <c r="C458" i="9"/>
  <c r="C457" i="9"/>
  <c r="C321" i="9"/>
  <c r="C294" i="9"/>
  <c r="C428" i="9"/>
  <c r="C331" i="9"/>
  <c r="C462" i="9"/>
  <c r="C320" i="9"/>
  <c r="C508" i="9"/>
  <c r="C523" i="9"/>
  <c r="C507" i="9"/>
  <c r="C538" i="9"/>
  <c r="C427" i="9"/>
  <c r="C405" i="9"/>
  <c r="C343" i="9"/>
  <c r="C292" i="9"/>
  <c r="C377" i="9"/>
  <c r="C360" i="9"/>
  <c r="C287" i="9"/>
  <c r="C513" i="9"/>
  <c r="C558" i="9"/>
  <c r="C391" i="9"/>
  <c r="C552" i="9"/>
  <c r="C481" i="9"/>
  <c r="C440" i="9"/>
  <c r="C506" i="9"/>
  <c r="C293" i="9"/>
  <c r="C503" i="9"/>
  <c r="C543" i="9"/>
  <c r="C522" i="9"/>
  <c r="C456" i="9"/>
  <c r="C312" i="9"/>
  <c r="C547" i="9"/>
  <c r="C546" i="9"/>
  <c r="C542" i="9"/>
  <c r="C502" i="9"/>
  <c r="C404" i="9"/>
  <c r="C337" i="9"/>
  <c r="C370" i="9"/>
  <c r="C426" i="9"/>
  <c r="C359" i="9"/>
  <c r="C550" i="9"/>
  <c r="C480" i="9"/>
  <c r="C403" i="9"/>
  <c r="C390" i="9"/>
  <c r="C488" i="9"/>
  <c r="C336" i="9"/>
  <c r="C512" i="9"/>
  <c r="C537" i="9"/>
  <c r="C298" i="9"/>
  <c r="C5" i="9"/>
  <c r="C278" i="9"/>
  <c r="C277" i="9"/>
  <c r="C276" i="9"/>
  <c r="C275" i="9"/>
  <c r="C274" i="9"/>
  <c r="C273" i="9"/>
  <c r="C272" i="9"/>
  <c r="C271" i="9"/>
  <c r="C270" i="9"/>
  <c r="C269" i="9"/>
  <c r="C268" i="9"/>
  <c r="C267" i="9"/>
  <c r="C266" i="9"/>
  <c r="C265" i="9"/>
  <c r="C264" i="9"/>
  <c r="C263" i="9"/>
  <c r="C262" i="9"/>
  <c r="C261" i="9"/>
  <c r="C260" i="9"/>
  <c r="C259" i="9"/>
  <c r="C258" i="9"/>
  <c r="C257" i="9"/>
  <c r="C256" i="9"/>
  <c r="C255" i="9"/>
  <c r="C254" i="9"/>
  <c r="C253" i="9"/>
  <c r="C252" i="9"/>
  <c r="C251" i="9"/>
  <c r="C250" i="9"/>
  <c r="C249" i="9"/>
  <c r="C248" i="9"/>
  <c r="C247" i="9"/>
  <c r="C246" i="9"/>
  <c r="C245" i="9"/>
  <c r="C244" i="9"/>
  <c r="C243" i="9"/>
  <c r="C242" i="9"/>
  <c r="C241" i="9"/>
  <c r="C240" i="9"/>
  <c r="C239" i="9"/>
  <c r="C238" i="9"/>
  <c r="C237" i="9"/>
  <c r="C236" i="9"/>
  <c r="C235" i="9"/>
  <c r="C234" i="9"/>
  <c r="C233" i="9"/>
  <c r="C232" i="9"/>
  <c r="C231" i="9"/>
  <c r="C230" i="9"/>
  <c r="C229" i="9"/>
  <c r="C228" i="9"/>
  <c r="C227" i="9"/>
  <c r="C226" i="9"/>
  <c r="C225" i="9"/>
  <c r="C224" i="9"/>
  <c r="C223" i="9"/>
  <c r="C222" i="9"/>
  <c r="C221" i="9"/>
  <c r="C220" i="9"/>
  <c r="C219" i="9"/>
  <c r="C218" i="9"/>
  <c r="C217" i="9"/>
  <c r="C216" i="9"/>
  <c r="C215" i="9"/>
  <c r="C214" i="9"/>
  <c r="C213" i="9"/>
  <c r="C212" i="9"/>
  <c r="C211" i="9"/>
  <c r="C210" i="9"/>
  <c r="C209" i="9"/>
  <c r="C208" i="9"/>
  <c r="C207" i="9"/>
  <c r="C206" i="9"/>
  <c r="C205" i="9"/>
  <c r="C204" i="9"/>
  <c r="C203" i="9"/>
  <c r="C202" i="9"/>
  <c r="C201" i="9"/>
  <c r="C200" i="9"/>
  <c r="C199" i="9"/>
  <c r="C198" i="9"/>
  <c r="C197" i="9"/>
  <c r="C196" i="9"/>
  <c r="C195" i="9"/>
  <c r="C194" i="9"/>
  <c r="C193" i="9"/>
  <c r="C192" i="9"/>
  <c r="C191" i="9"/>
  <c r="C190" i="9"/>
  <c r="C189" i="9"/>
  <c r="C188" i="9"/>
  <c r="C187" i="9"/>
  <c r="C186" i="9"/>
  <c r="C185" i="9"/>
  <c r="C184" i="9"/>
  <c r="C183" i="9"/>
  <c r="C182" i="9"/>
  <c r="C181" i="9"/>
  <c r="C180" i="9"/>
  <c r="C179" i="9"/>
  <c r="C178" i="9"/>
  <c r="C177" i="9"/>
  <c r="C176" i="9"/>
  <c r="C175" i="9"/>
  <c r="C174" i="9"/>
  <c r="C173" i="9"/>
  <c r="C172" i="9"/>
  <c r="C171" i="9"/>
  <c r="C170" i="9"/>
  <c r="C169" i="9"/>
  <c r="C168" i="9"/>
  <c r="C167" i="9"/>
  <c r="C166" i="9"/>
  <c r="C165" i="9"/>
  <c r="C164" i="9"/>
  <c r="C163" i="9"/>
  <c r="C162" i="9"/>
  <c r="C161" i="9"/>
  <c r="C160" i="9"/>
  <c r="C159" i="9"/>
  <c r="C158" i="9"/>
  <c r="C157" i="9"/>
  <c r="C156" i="9"/>
  <c r="C155" i="9"/>
  <c r="C154" i="9"/>
  <c r="C153" i="9"/>
  <c r="C152" i="9"/>
  <c r="C151" i="9"/>
  <c r="C150" i="9"/>
  <c r="C149" i="9"/>
  <c r="C148" i="9"/>
  <c r="C147" i="9"/>
  <c r="C146" i="9"/>
  <c r="C145" i="9"/>
  <c r="C144" i="9"/>
  <c r="C143" i="9"/>
  <c r="C142" i="9"/>
  <c r="C141" i="9"/>
  <c r="C140" i="9"/>
  <c r="C139" i="9"/>
  <c r="C138" i="9"/>
  <c r="C137" i="9"/>
  <c r="C136" i="9"/>
  <c r="C135" i="9"/>
  <c r="C134" i="9"/>
  <c r="C133" i="9"/>
  <c r="C132" i="9"/>
  <c r="C131" i="9"/>
  <c r="C130" i="9"/>
  <c r="C129" i="9"/>
  <c r="C128" i="9"/>
  <c r="C127" i="9"/>
  <c r="C126" i="9"/>
  <c r="C125" i="9"/>
  <c r="C124" i="9"/>
  <c r="C123" i="9"/>
  <c r="C122" i="9"/>
  <c r="C121" i="9"/>
  <c r="C120" i="9"/>
  <c r="C119" i="9"/>
  <c r="C118" i="9"/>
  <c r="C117" i="9"/>
  <c r="C116" i="9"/>
  <c r="C115" i="9"/>
  <c r="C114" i="9"/>
  <c r="C113" i="9"/>
  <c r="C112" i="9"/>
  <c r="C111" i="9"/>
  <c r="C110" i="9"/>
  <c r="C109" i="9"/>
  <c r="C108" i="9"/>
  <c r="C107" i="9"/>
  <c r="C106" i="9"/>
  <c r="C105" i="9"/>
  <c r="C104" i="9"/>
  <c r="C103" i="9"/>
  <c r="C102" i="9"/>
  <c r="C101" i="9"/>
  <c r="C100" i="9"/>
  <c r="C99" i="9"/>
  <c r="C98" i="9"/>
  <c r="C97" i="9"/>
  <c r="C96" i="9"/>
  <c r="C95" i="9"/>
  <c r="C94" i="9"/>
  <c r="C93" i="9"/>
  <c r="C92" i="9"/>
  <c r="C91" i="9"/>
  <c r="C90" i="9"/>
  <c r="C89" i="9"/>
  <c r="C88" i="9"/>
  <c r="C87" i="9"/>
  <c r="C86" i="9"/>
  <c r="C85" i="9"/>
  <c r="C84" i="9"/>
  <c r="C83" i="9"/>
  <c r="C82" i="9"/>
  <c r="C81" i="9"/>
  <c r="C80" i="9"/>
  <c r="C79" i="9"/>
  <c r="C78" i="9"/>
  <c r="C77" i="9"/>
  <c r="C76" i="9"/>
  <c r="C75" i="9"/>
  <c r="C74" i="9"/>
  <c r="C73" i="9"/>
  <c r="C72" i="9"/>
  <c r="C71" i="9"/>
  <c r="C70" i="9"/>
  <c r="C69" i="9"/>
  <c r="C68" i="9"/>
  <c r="C67" i="9"/>
  <c r="C66" i="9"/>
  <c r="C65" i="9"/>
  <c r="C64" i="9"/>
  <c r="C63" i="9"/>
  <c r="C62" i="9"/>
  <c r="C61" i="9"/>
  <c r="C60" i="9"/>
  <c r="C59" i="9"/>
  <c r="C58" i="9"/>
  <c r="C57" i="9"/>
  <c r="C56" i="9"/>
  <c r="C55" i="9"/>
  <c r="C54" i="9"/>
  <c r="C53" i="9"/>
  <c r="C52" i="9"/>
  <c r="C51" i="9"/>
  <c r="C50" i="9"/>
  <c r="C49" i="9"/>
  <c r="C48" i="9"/>
  <c r="C47" i="9"/>
  <c r="C46" i="9"/>
  <c r="C45" i="9"/>
  <c r="C44" i="9"/>
  <c r="C43" i="9"/>
  <c r="C42" i="9"/>
  <c r="C41" i="9"/>
  <c r="C40" i="9"/>
  <c r="C39" i="9"/>
  <c r="C38" i="9"/>
  <c r="C37" i="9"/>
  <c r="C36" i="9"/>
  <c r="C35" i="9"/>
  <c r="C34" i="9"/>
  <c r="C33" i="9"/>
  <c r="C32" i="9"/>
  <c r="C31" i="9"/>
  <c r="C30" i="9"/>
  <c r="C29" i="9"/>
  <c r="C28" i="9"/>
  <c r="C27" i="9"/>
  <c r="C26" i="9"/>
  <c r="C25" i="9"/>
  <c r="C24" i="9"/>
  <c r="C23" i="9"/>
  <c r="C22" i="9"/>
  <c r="C21" i="9"/>
  <c r="C20" i="9"/>
  <c r="C19" i="9"/>
  <c r="C18" i="9"/>
  <c r="C17" i="9"/>
  <c r="C16" i="9"/>
  <c r="C15" i="9"/>
  <c r="C14" i="9"/>
  <c r="C13" i="9"/>
  <c r="C12" i="9"/>
  <c r="C11" i="9"/>
  <c r="C10" i="9"/>
  <c r="C9" i="9"/>
  <c r="C8" i="9"/>
  <c r="C7" i="9"/>
  <c r="C6" i="9"/>
  <c r="C403" i="7"/>
  <c r="C352" i="7"/>
  <c r="C333" i="7"/>
  <c r="C487" i="7"/>
  <c r="C345" i="7"/>
  <c r="C312" i="7"/>
  <c r="C359" i="7"/>
  <c r="C311" i="7"/>
  <c r="C383" i="7"/>
  <c r="C362" i="7"/>
  <c r="C325" i="7"/>
  <c r="C366" i="7"/>
  <c r="C390" i="7"/>
  <c r="C297" i="7"/>
  <c r="C411" i="7"/>
  <c r="C438" i="7"/>
  <c r="C437" i="7"/>
  <c r="C332" i="7"/>
  <c r="C300" i="7"/>
  <c r="C457" i="7"/>
  <c r="C519" i="7"/>
  <c r="C498" i="7"/>
  <c r="C428" i="7"/>
  <c r="C268" i="7"/>
  <c r="C486" i="7"/>
  <c r="C456" i="7"/>
  <c r="C358" i="7"/>
  <c r="C410" i="7"/>
  <c r="C331" i="7"/>
  <c r="C372" i="7"/>
  <c r="C356" i="7"/>
  <c r="C296" i="7"/>
  <c r="C284" i="7"/>
  <c r="C351" i="7"/>
  <c r="C465" i="7"/>
  <c r="C503" i="7"/>
  <c r="C344" i="7"/>
  <c r="C343" i="7"/>
  <c r="C485" i="7"/>
  <c r="C379" i="7"/>
  <c r="C424" i="7"/>
  <c r="C310" i="7"/>
  <c r="C281" i="7"/>
  <c r="C342" i="7"/>
  <c r="C475" i="7"/>
  <c r="C436" i="7"/>
  <c r="C324" i="7"/>
  <c r="C309" i="7"/>
  <c r="C435" i="7"/>
  <c r="C365" i="7"/>
  <c r="C323" i="7"/>
  <c r="C302" i="7"/>
  <c r="C341" i="7"/>
  <c r="C449" i="7"/>
  <c r="C474" i="7"/>
  <c r="C434" i="7"/>
  <c r="C423" i="7"/>
  <c r="C295" i="7"/>
  <c r="C441" i="7"/>
  <c r="C409" i="7"/>
  <c r="C448" i="7"/>
  <c r="C491" i="7"/>
  <c r="C460" i="7"/>
  <c r="C364" i="7"/>
  <c r="C464" i="7"/>
  <c r="C480" i="7"/>
  <c r="C322" i="7"/>
  <c r="C389" i="7"/>
  <c r="C340" i="7"/>
  <c r="C427" i="7"/>
  <c r="C502" i="7"/>
  <c r="C354" i="7"/>
  <c r="C408" i="7"/>
  <c r="C330" i="7"/>
  <c r="C489" i="7"/>
  <c r="C402" i="7"/>
  <c r="C283" i="7"/>
  <c r="C308" i="7"/>
  <c r="C407" i="7"/>
  <c r="C339" i="7"/>
  <c r="C419" i="7"/>
  <c r="C422" i="7"/>
  <c r="C376" i="7"/>
  <c r="C401" i="7"/>
  <c r="C508" i="7"/>
  <c r="C400" i="7"/>
  <c r="C455" i="7"/>
  <c r="C290" i="7"/>
  <c r="C433" i="7"/>
  <c r="C447" i="7"/>
  <c r="C349" i="7"/>
  <c r="C280" i="7"/>
  <c r="C338" i="7"/>
  <c r="C273" i="7"/>
  <c r="C520" i="7"/>
  <c r="C393" i="7"/>
  <c r="C501" i="7"/>
  <c r="C432" i="7"/>
  <c r="C431" i="7"/>
  <c r="C497" i="7"/>
  <c r="C279" i="7"/>
  <c r="C321" i="7"/>
  <c r="C307" i="7"/>
  <c r="C337" i="7"/>
  <c r="C371" i="7"/>
  <c r="C388" i="7"/>
  <c r="C392" i="7"/>
  <c r="C406" i="7"/>
  <c r="C507" i="7"/>
  <c r="C378" i="7"/>
  <c r="C387" i="7"/>
  <c r="C336" i="7"/>
  <c r="C293" i="7"/>
  <c r="C418" i="7"/>
  <c r="C479" i="7"/>
  <c r="C496" i="7"/>
  <c r="C417" i="7"/>
  <c r="C320" i="7"/>
  <c r="C416" i="7"/>
  <c r="C454" i="7"/>
  <c r="C382" i="7"/>
  <c r="C350" i="7"/>
  <c r="C292" i="7"/>
  <c r="C386" i="7"/>
  <c r="C506" i="7"/>
  <c r="C470" i="7"/>
  <c r="C484" i="7"/>
  <c r="C368" i="7"/>
  <c r="C430" i="7"/>
  <c r="C488" i="7"/>
  <c r="C509" i="7"/>
  <c r="C306" i="7"/>
  <c r="C415" i="7"/>
  <c r="C453" i="7"/>
  <c r="C319" i="7"/>
  <c r="C391" i="7"/>
  <c r="C446" i="7"/>
  <c r="C318" i="7"/>
  <c r="C473" i="7"/>
  <c r="C511" i="7"/>
  <c r="C317" i="7"/>
  <c r="C301" i="7"/>
  <c r="C518" i="7"/>
  <c r="C353" i="7"/>
  <c r="C316" i="7"/>
  <c r="C399" i="7"/>
  <c r="C272" i="7"/>
  <c r="C385" i="7"/>
  <c r="C289" i="7"/>
  <c r="C500" i="7"/>
  <c r="C348" i="7"/>
  <c r="C381" i="7"/>
  <c r="C405" i="7"/>
  <c r="C514" i="7"/>
  <c r="C490" i="7"/>
  <c r="C278" i="7"/>
  <c r="C329" i="7"/>
  <c r="C363" i="7"/>
  <c r="C315" i="7"/>
  <c r="C452" i="7"/>
  <c r="C347" i="7"/>
  <c r="C377" i="7"/>
  <c r="C398" i="7"/>
  <c r="C469" i="7"/>
  <c r="C445" i="7"/>
  <c r="C463" i="7"/>
  <c r="C459" i="7"/>
  <c r="C444" i="7"/>
  <c r="C375" i="7"/>
  <c r="C515" i="7"/>
  <c r="C443" i="7"/>
  <c r="C451" i="7"/>
  <c r="C288" i="7"/>
  <c r="C367" i="7"/>
  <c r="C468" i="7"/>
  <c r="C271" i="7"/>
  <c r="C450" i="7"/>
  <c r="C370" i="7"/>
  <c r="C277" i="7"/>
  <c r="C299" i="7"/>
  <c r="C404" i="7"/>
  <c r="C495" i="7"/>
  <c r="C369" i="7"/>
  <c r="C483" i="7"/>
  <c r="C384" i="7"/>
  <c r="C426" i="7"/>
  <c r="C482" i="7"/>
  <c r="C374" i="7"/>
  <c r="C414" i="7"/>
  <c r="C505" i="7"/>
  <c r="C421" i="7"/>
  <c r="C458" i="7"/>
  <c r="C413" i="7"/>
  <c r="C282" i="7"/>
  <c r="C294" i="7"/>
  <c r="C478" i="7"/>
  <c r="C328" i="7"/>
  <c r="C440" i="7"/>
  <c r="C327" i="7"/>
  <c r="C287" i="7"/>
  <c r="C298" i="7"/>
  <c r="C361" i="7"/>
  <c r="C270" i="7"/>
  <c r="C276" i="7"/>
  <c r="C286" i="7"/>
  <c r="C494" i="7"/>
  <c r="C481" i="7"/>
  <c r="C269" i="7"/>
  <c r="C285" i="7"/>
  <c r="C504" i="7"/>
  <c r="C493" i="7"/>
  <c r="C291" i="7"/>
  <c r="C462" i="7"/>
  <c r="C305" i="7"/>
  <c r="C517" i="7"/>
  <c r="C477" i="7"/>
  <c r="C472" i="7"/>
  <c r="C380" i="7"/>
  <c r="C335" i="7"/>
  <c r="C471" i="7"/>
  <c r="C275" i="7"/>
  <c r="C397" i="7"/>
  <c r="C499" i="7"/>
  <c r="C304" i="7"/>
  <c r="C314" i="7"/>
  <c r="C461" i="7"/>
  <c r="C412" i="7"/>
  <c r="C313" i="7"/>
  <c r="C326" i="7"/>
  <c r="C357" i="7"/>
  <c r="C476" i="7"/>
  <c r="C355" i="7"/>
  <c r="C373" i="7"/>
  <c r="C360" i="7"/>
  <c r="C420" i="7"/>
  <c r="C303" i="7"/>
  <c r="C396" i="7"/>
  <c r="C512" i="7"/>
  <c r="C492" i="7"/>
  <c r="C442" i="7"/>
  <c r="C274" i="7"/>
  <c r="C346" i="7"/>
  <c r="C467" i="7"/>
  <c r="C395" i="7"/>
  <c r="C394" i="7"/>
  <c r="C334" i="7"/>
  <c r="C439" i="7"/>
  <c r="C429" i="7"/>
  <c r="C466" i="7"/>
  <c r="C425" i="7"/>
  <c r="C516" i="7"/>
  <c r="C513" i="7"/>
  <c r="C510" i="7"/>
  <c r="A258" i="7"/>
  <c r="C257" i="7"/>
  <c r="C256" i="7"/>
  <c r="C255" i="7"/>
  <c r="C254" i="7"/>
  <c r="C253" i="7"/>
  <c r="C252" i="7"/>
  <c r="C251" i="7"/>
  <c r="C250" i="7"/>
  <c r="C249" i="7"/>
  <c r="C248" i="7"/>
  <c r="C247" i="7"/>
  <c r="C246" i="7"/>
  <c r="C245" i="7"/>
  <c r="C244" i="7"/>
  <c r="C243" i="7"/>
  <c r="C242" i="7"/>
  <c r="C241" i="7"/>
  <c r="C240" i="7"/>
  <c r="C239" i="7"/>
  <c r="C238" i="7"/>
  <c r="C237" i="7"/>
  <c r="C236" i="7"/>
  <c r="C235" i="7"/>
  <c r="C234" i="7"/>
  <c r="C233" i="7"/>
  <c r="C232" i="7"/>
  <c r="C231" i="7"/>
  <c r="C230" i="7"/>
  <c r="C229" i="7"/>
  <c r="C228" i="7"/>
  <c r="C227" i="7"/>
  <c r="C226" i="7"/>
  <c r="C225" i="7"/>
  <c r="C224" i="7"/>
  <c r="C223" i="7"/>
  <c r="C222" i="7"/>
  <c r="C221" i="7"/>
  <c r="C220" i="7"/>
  <c r="C219" i="7"/>
  <c r="C218" i="7"/>
  <c r="C217" i="7"/>
  <c r="C216" i="7"/>
  <c r="C215" i="7"/>
  <c r="C214" i="7"/>
  <c r="C213" i="7"/>
  <c r="C212" i="7"/>
  <c r="C211" i="7"/>
  <c r="C210" i="7"/>
  <c r="C209" i="7"/>
  <c r="C208" i="7"/>
  <c r="C207" i="7"/>
  <c r="C206" i="7"/>
  <c r="C205" i="7"/>
  <c r="C204" i="7"/>
  <c r="C203" i="7"/>
  <c r="C202" i="7"/>
  <c r="C201" i="7"/>
  <c r="C200" i="7"/>
  <c r="C199" i="7"/>
  <c r="C198" i="7"/>
  <c r="C197" i="7"/>
  <c r="C196" i="7"/>
  <c r="C195" i="7"/>
  <c r="C194" i="7"/>
  <c r="C193" i="7"/>
  <c r="C192" i="7"/>
  <c r="C191" i="7"/>
  <c r="C190" i="7"/>
  <c r="C189" i="7"/>
  <c r="C188" i="7"/>
  <c r="C187" i="7"/>
  <c r="C186" i="7"/>
  <c r="C185" i="7"/>
  <c r="C184" i="7"/>
  <c r="C183" i="7"/>
  <c r="C182" i="7"/>
  <c r="C181" i="7"/>
  <c r="C180" i="7"/>
  <c r="C179" i="7"/>
  <c r="C178" i="7"/>
  <c r="C177" i="7"/>
  <c r="C176" i="7"/>
  <c r="C175" i="7"/>
  <c r="C174" i="7"/>
  <c r="C173" i="7"/>
  <c r="C172" i="7"/>
  <c r="C171" i="7"/>
  <c r="C170" i="7"/>
  <c r="C169" i="7"/>
  <c r="C168" i="7"/>
  <c r="C167" i="7"/>
  <c r="C166" i="7"/>
  <c r="C165" i="7"/>
  <c r="C164" i="7"/>
  <c r="C163" i="7"/>
  <c r="C162" i="7"/>
  <c r="C161" i="7"/>
  <c r="C160" i="7"/>
  <c r="C159" i="7"/>
  <c r="C158" i="7"/>
  <c r="C157" i="7"/>
  <c r="C156" i="7"/>
  <c r="C155" i="7"/>
  <c r="C154" i="7"/>
  <c r="C153" i="7"/>
  <c r="C152" i="7"/>
  <c r="C151" i="7"/>
  <c r="C150" i="7"/>
  <c r="C149" i="7"/>
  <c r="C148" i="7"/>
  <c r="C147" i="7"/>
  <c r="C146" i="7"/>
  <c r="C145" i="7"/>
  <c r="C144" i="7"/>
  <c r="C143" i="7"/>
  <c r="C142" i="7"/>
  <c r="C141" i="7"/>
  <c r="C140" i="7"/>
  <c r="C139" i="7"/>
  <c r="C138" i="7"/>
  <c r="C137" i="7"/>
  <c r="C136" i="7"/>
  <c r="C135" i="7"/>
  <c r="C134" i="7"/>
  <c r="C133" i="7"/>
  <c r="C132" i="7"/>
  <c r="C131" i="7"/>
  <c r="C130" i="7"/>
  <c r="C129" i="7"/>
  <c r="C128" i="7"/>
  <c r="C127" i="7"/>
  <c r="C126" i="7"/>
  <c r="C125" i="7"/>
  <c r="C124" i="7"/>
  <c r="C123" i="7"/>
  <c r="C122" i="7"/>
  <c r="C121" i="7"/>
  <c r="C120" i="7"/>
  <c r="C119" i="7"/>
  <c r="C118" i="7"/>
  <c r="C117" i="7"/>
  <c r="C116" i="7"/>
  <c r="C115" i="7"/>
  <c r="C114" i="7"/>
  <c r="C113" i="7"/>
  <c r="C112" i="7"/>
  <c r="C111" i="7"/>
  <c r="C110" i="7"/>
  <c r="C109" i="7"/>
  <c r="C108" i="7"/>
  <c r="C107" i="7"/>
  <c r="C106" i="7"/>
  <c r="C105" i="7"/>
  <c r="C104" i="7"/>
  <c r="C103" i="7"/>
  <c r="C102" i="7"/>
  <c r="C101" i="7"/>
  <c r="C100" i="7"/>
  <c r="C99" i="7"/>
  <c r="C98" i="7"/>
  <c r="C97" i="7"/>
  <c r="C96" i="7"/>
  <c r="C95" i="7"/>
  <c r="C94" i="7"/>
  <c r="C93" i="7"/>
  <c r="C92" i="7"/>
  <c r="C91" i="7"/>
  <c r="C90" i="7"/>
  <c r="C89" i="7"/>
  <c r="C88" i="7"/>
  <c r="C87" i="7"/>
  <c r="C86" i="7"/>
  <c r="C85" i="7"/>
  <c r="C84" i="7"/>
  <c r="C83" i="7"/>
  <c r="C82" i="7"/>
  <c r="C81" i="7"/>
  <c r="C80" i="7"/>
  <c r="C79" i="7"/>
  <c r="C78" i="7"/>
  <c r="C77" i="7"/>
  <c r="C76" i="7"/>
  <c r="C75" i="7"/>
  <c r="C74" i="7"/>
  <c r="C73" i="7"/>
  <c r="C72" i="7"/>
  <c r="C71" i="7"/>
  <c r="C70" i="7"/>
  <c r="C69" i="7"/>
  <c r="C68" i="7"/>
  <c r="C67" i="7"/>
  <c r="C66" i="7"/>
  <c r="C65" i="7"/>
  <c r="C64" i="7"/>
  <c r="C63" i="7"/>
  <c r="C62" i="7"/>
  <c r="C61" i="7"/>
  <c r="C60" i="7"/>
  <c r="C59" i="7"/>
  <c r="C58" i="7"/>
  <c r="C57" i="7"/>
  <c r="C56" i="7"/>
  <c r="C55" i="7"/>
  <c r="C54" i="7"/>
  <c r="C53" i="7"/>
  <c r="C52" i="7"/>
  <c r="C51" i="7"/>
  <c r="C50" i="7"/>
  <c r="C49" i="7"/>
  <c r="C48" i="7"/>
  <c r="C47" i="7"/>
  <c r="C46" i="7"/>
  <c r="C45" i="7"/>
  <c r="C44" i="7"/>
  <c r="C43" i="7"/>
  <c r="C42" i="7"/>
  <c r="C41" i="7"/>
  <c r="C40" i="7"/>
  <c r="C39" i="7"/>
  <c r="C38" i="7"/>
  <c r="C37" i="7"/>
  <c r="C36" i="7"/>
  <c r="C35" i="7"/>
  <c r="C34" i="7"/>
  <c r="C33" i="7"/>
  <c r="C32" i="7"/>
  <c r="C31" i="7"/>
  <c r="C30" i="7"/>
  <c r="C29" i="7"/>
  <c r="C28" i="7"/>
  <c r="C27" i="7"/>
  <c r="C26" i="7"/>
  <c r="C25" i="7"/>
  <c r="C24" i="7"/>
  <c r="C23" i="7"/>
  <c r="C22" i="7"/>
  <c r="C21" i="7"/>
  <c r="C20" i="7"/>
  <c r="C19" i="7"/>
  <c r="C18" i="7"/>
  <c r="C17" i="7"/>
  <c r="C16" i="7"/>
  <c r="C15" i="7"/>
  <c r="C14" i="7"/>
  <c r="C13" i="7"/>
  <c r="C12" i="7"/>
  <c r="C11" i="7"/>
  <c r="C10" i="7"/>
  <c r="C9" i="7"/>
  <c r="C8" i="7"/>
  <c r="C7" i="7"/>
  <c r="C6" i="7"/>
  <c r="C5" i="7"/>
  <c r="E454" i="8"/>
  <c r="E442" i="8"/>
  <c r="E426" i="8"/>
  <c r="E400" i="8"/>
  <c r="E392" i="8"/>
  <c r="E370" i="8"/>
  <c r="E350" i="8"/>
  <c r="E314" i="8"/>
  <c r="E290" i="8"/>
  <c r="C339" i="8"/>
  <c r="C448" i="8"/>
  <c r="C358" i="8"/>
  <c r="C427" i="8"/>
  <c r="C288" i="8"/>
  <c r="C432" i="8"/>
  <c r="C320" i="8"/>
  <c r="C280" i="8"/>
  <c r="C267" i="8"/>
  <c r="C440" i="8"/>
  <c r="C439" i="8"/>
  <c r="C431" i="8"/>
  <c r="C452" i="8"/>
  <c r="C373" i="8"/>
  <c r="C266" i="8"/>
  <c r="C451" i="8"/>
  <c r="C304" i="8"/>
  <c r="C265" i="8"/>
  <c r="C312" i="8"/>
  <c r="C445" i="8"/>
  <c r="C357" i="8"/>
  <c r="C247" i="8"/>
  <c r="C447" i="8"/>
  <c r="C296" i="8"/>
  <c r="C264" i="8"/>
  <c r="C239" i="8"/>
  <c r="C430" i="8"/>
  <c r="C458" i="8"/>
  <c r="C303" i="8"/>
  <c r="C263" i="8"/>
  <c r="C444" i="8"/>
  <c r="C414" i="8"/>
  <c r="C426" i="8"/>
  <c r="C329" i="8"/>
  <c r="C380" i="8"/>
  <c r="C361" i="8"/>
  <c r="C279" i="8"/>
  <c r="C352" i="8"/>
  <c r="C398" i="8"/>
  <c r="C278" i="8"/>
  <c r="C390" i="8"/>
  <c r="C311" i="8"/>
  <c r="C395" i="8"/>
  <c r="C302" i="8"/>
  <c r="C404" i="8"/>
  <c r="C262" i="8"/>
  <c r="C319" i="8"/>
  <c r="C388" i="8"/>
  <c r="C287" i="8"/>
  <c r="C424" i="8"/>
  <c r="C301" i="8"/>
  <c r="C261" i="8"/>
  <c r="C328" i="8"/>
  <c r="C348" i="8"/>
  <c r="C318" i="8"/>
  <c r="C286" i="8"/>
  <c r="C260" i="8"/>
  <c r="C347" i="8"/>
  <c r="C277" i="8"/>
  <c r="C387" i="8"/>
  <c r="C368" i="8"/>
  <c r="C259" i="8"/>
  <c r="C356" i="8"/>
  <c r="C385" i="8"/>
  <c r="C423" i="8"/>
  <c r="C386" i="8"/>
  <c r="C258" i="8"/>
  <c r="C394" i="8"/>
  <c r="C379" i="8"/>
  <c r="C456" i="8"/>
  <c r="C446" i="8"/>
  <c r="C257" i="8"/>
  <c r="C276" i="8"/>
  <c r="C256" i="8"/>
  <c r="C417" i="8"/>
  <c r="C351" i="8"/>
  <c r="C350" i="8"/>
  <c r="C367" i="8"/>
  <c r="C310" i="8"/>
  <c r="C255" i="8"/>
  <c r="C434" i="8"/>
  <c r="C246" i="8"/>
  <c r="C346" i="8"/>
  <c r="C378" i="8"/>
  <c r="C291" i="8"/>
  <c r="C327" i="8"/>
  <c r="C433" i="8"/>
  <c r="C316" i="8"/>
  <c r="C429" i="8"/>
  <c r="C384" i="8"/>
  <c r="C338" i="8"/>
  <c r="C345" i="8"/>
  <c r="C416" i="8"/>
  <c r="C438" i="8"/>
  <c r="C437" i="8"/>
  <c r="C337" i="8"/>
  <c r="C409" i="8"/>
  <c r="C237" i="8"/>
  <c r="C245" i="8"/>
  <c r="C275" i="8"/>
  <c r="C436" i="8"/>
  <c r="C326" i="8"/>
  <c r="C377" i="8"/>
  <c r="C274" i="8"/>
  <c r="C273" i="8"/>
  <c r="C366" i="8"/>
  <c r="C254" i="8"/>
  <c r="C344" i="8"/>
  <c r="C435" i="8"/>
  <c r="C365" i="8"/>
  <c r="C355" i="8"/>
  <c r="C383" i="8"/>
  <c r="C364" i="8"/>
  <c r="C360" i="8"/>
  <c r="C393" i="8"/>
  <c r="C443" i="8"/>
  <c r="C397" i="8"/>
  <c r="C309" i="8"/>
  <c r="C290" i="8"/>
  <c r="C376" i="8"/>
  <c r="C354" i="8"/>
  <c r="C403" i="8"/>
  <c r="C389" i="8"/>
  <c r="C457" i="8"/>
  <c r="C408" i="8"/>
  <c r="C455" i="8"/>
  <c r="C453" i="8"/>
  <c r="C244" i="8"/>
  <c r="C308" i="8"/>
  <c r="C442" i="8"/>
  <c r="C315" i="8"/>
  <c r="C300" i="8"/>
  <c r="C402" i="8"/>
  <c r="C253" i="8"/>
  <c r="C252" i="8"/>
  <c r="C382" i="8"/>
  <c r="C307" i="8"/>
  <c r="C299" i="8"/>
  <c r="C317" i="8"/>
  <c r="C272" i="8"/>
  <c r="C295" i="8"/>
  <c r="C381" i="8"/>
  <c r="C407" i="8"/>
  <c r="C306" i="8"/>
  <c r="C343" i="8"/>
  <c r="C325" i="8"/>
  <c r="C285" i="8"/>
  <c r="C324" i="8"/>
  <c r="C336" i="8"/>
  <c r="C349" i="8"/>
  <c r="C335" i="8"/>
  <c r="C413" i="8"/>
  <c r="C314" i="8"/>
  <c r="C243" i="8"/>
  <c r="C334" i="8"/>
  <c r="C294" i="8"/>
  <c r="C298" i="8"/>
  <c r="C428" i="8"/>
  <c r="C415" i="8"/>
  <c r="C284" i="8"/>
  <c r="C363" i="8"/>
  <c r="C271" i="8"/>
  <c r="C323" i="8"/>
  <c r="C322" i="8"/>
  <c r="C313" i="8"/>
  <c r="C238" i="8"/>
  <c r="C283" i="8"/>
  <c r="C372" i="8"/>
  <c r="C371" i="8"/>
  <c r="C412" i="8"/>
  <c r="C422" i="8"/>
  <c r="C454" i="8"/>
  <c r="C392" i="8"/>
  <c r="C396" i="8"/>
  <c r="C406" i="8"/>
  <c r="C242" i="8"/>
  <c r="C342" i="8"/>
  <c r="C241" i="8"/>
  <c r="C370" i="8"/>
  <c r="C375" i="8"/>
  <c r="C333" i="8"/>
  <c r="C411" i="8"/>
  <c r="C405" i="8"/>
  <c r="C251" i="8"/>
  <c r="C293" i="8"/>
  <c r="C236" i="8"/>
  <c r="C362" i="8"/>
  <c r="C410" i="8"/>
  <c r="C250" i="8"/>
  <c r="C341" i="8"/>
  <c r="C391" i="8"/>
  <c r="C369" i="8"/>
  <c r="C292" i="8"/>
  <c r="C425" i="8"/>
  <c r="C421" i="8"/>
  <c r="C401" i="8"/>
  <c r="C353" i="8"/>
  <c r="C420" i="8"/>
  <c r="C419" i="8"/>
  <c r="C340" i="8"/>
  <c r="C321" i="8"/>
  <c r="C400" i="8"/>
  <c r="C332" i="8"/>
  <c r="C297" i="8"/>
  <c r="C450" i="8"/>
  <c r="C249" i="8"/>
  <c r="C449" i="8"/>
  <c r="C441" i="8"/>
  <c r="C270" i="8"/>
  <c r="C269" i="8"/>
  <c r="C240" i="8"/>
  <c r="C359" i="8"/>
  <c r="C331" i="8"/>
  <c r="C248" i="8"/>
  <c r="C268" i="8"/>
  <c r="C282" i="8"/>
  <c r="C330" i="8"/>
  <c r="C374" i="8"/>
  <c r="C418" i="8"/>
  <c r="C281" i="8"/>
  <c r="C399" i="8"/>
  <c r="C305" i="8"/>
  <c r="C289" i="8"/>
  <c r="C227" i="8"/>
  <c r="C226" i="8"/>
  <c r="C225" i="8"/>
  <c r="C224" i="8"/>
  <c r="C223" i="8"/>
  <c r="C222" i="8"/>
  <c r="C221" i="8"/>
  <c r="C220" i="8"/>
  <c r="C219" i="8"/>
  <c r="C218" i="8"/>
  <c r="C217" i="8"/>
  <c r="C216" i="8"/>
  <c r="C215" i="8"/>
  <c r="C214" i="8"/>
  <c r="C213" i="8"/>
  <c r="C212" i="8"/>
  <c r="C211" i="8"/>
  <c r="C210" i="8"/>
  <c r="C209" i="8"/>
  <c r="C208" i="8"/>
  <c r="C207" i="8"/>
  <c r="C206" i="8"/>
  <c r="C205" i="8"/>
  <c r="C204" i="8"/>
  <c r="C203" i="8"/>
  <c r="C202" i="8"/>
  <c r="C201" i="8"/>
  <c r="C200" i="8"/>
  <c r="C199" i="8"/>
  <c r="C198" i="8"/>
  <c r="C197" i="8"/>
  <c r="C196" i="8"/>
  <c r="C195" i="8"/>
  <c r="C194" i="8"/>
  <c r="C193" i="8"/>
  <c r="C192" i="8"/>
  <c r="C191" i="8"/>
  <c r="C190" i="8"/>
  <c r="C189" i="8"/>
  <c r="C188" i="8"/>
  <c r="C187" i="8"/>
  <c r="C186" i="8"/>
  <c r="C185" i="8"/>
  <c r="C184" i="8"/>
  <c r="C183" i="8"/>
  <c r="C182" i="8"/>
  <c r="C181" i="8"/>
  <c r="C180" i="8"/>
  <c r="C179" i="8"/>
  <c r="C178" i="8"/>
  <c r="C177" i="8"/>
  <c r="C176" i="8"/>
  <c r="C175" i="8"/>
  <c r="C174" i="8"/>
  <c r="C173" i="8"/>
  <c r="C172" i="8"/>
  <c r="C171" i="8"/>
  <c r="C170" i="8"/>
  <c r="C169" i="8"/>
  <c r="C168" i="8"/>
  <c r="C167" i="8"/>
  <c r="C166" i="8"/>
  <c r="C165" i="8"/>
  <c r="C164" i="8"/>
  <c r="C163" i="8"/>
  <c r="C162" i="8"/>
  <c r="C161" i="8"/>
  <c r="C160" i="8"/>
  <c r="C159" i="8"/>
  <c r="C158" i="8"/>
  <c r="C157" i="8"/>
  <c r="C156" i="8"/>
  <c r="C155" i="8"/>
  <c r="C154" i="8"/>
  <c r="C153" i="8"/>
  <c r="C152" i="8"/>
  <c r="C151" i="8"/>
  <c r="C150" i="8"/>
  <c r="C149" i="8"/>
  <c r="C148" i="8"/>
  <c r="C147" i="8"/>
  <c r="C146" i="8"/>
  <c r="C145" i="8"/>
  <c r="C144" i="8"/>
  <c r="C143" i="8"/>
  <c r="C142" i="8"/>
  <c r="C141" i="8"/>
  <c r="C140" i="8"/>
  <c r="C139" i="8"/>
  <c r="C138" i="8"/>
  <c r="C137" i="8"/>
  <c r="C136" i="8"/>
  <c r="C135" i="8"/>
  <c r="C134" i="8"/>
  <c r="C133" i="8"/>
  <c r="C132" i="8"/>
  <c r="C131" i="8"/>
  <c r="C130" i="8"/>
  <c r="C129" i="8"/>
  <c r="C128" i="8"/>
  <c r="C127" i="8"/>
  <c r="C126" i="8"/>
  <c r="C125" i="8"/>
  <c r="C124" i="8"/>
  <c r="C123" i="8"/>
  <c r="C122" i="8"/>
  <c r="C121" i="8"/>
  <c r="C120" i="8"/>
  <c r="C119" i="8"/>
  <c r="C118" i="8"/>
  <c r="C117" i="8"/>
  <c r="C116" i="8"/>
  <c r="C115" i="8"/>
  <c r="C114" i="8"/>
  <c r="C113" i="8"/>
  <c r="C112" i="8"/>
  <c r="C111" i="8"/>
  <c r="C110" i="8"/>
  <c r="C109" i="8"/>
  <c r="C108" i="8"/>
  <c r="C107" i="8"/>
  <c r="C106" i="8"/>
  <c r="C105" i="8"/>
  <c r="C104" i="8"/>
  <c r="C103" i="8"/>
  <c r="C102" i="8"/>
  <c r="C101" i="8"/>
  <c r="C100" i="8"/>
  <c r="C99" i="8"/>
  <c r="C98" i="8"/>
  <c r="C97" i="8"/>
  <c r="C96" i="8"/>
  <c r="C95" i="8"/>
  <c r="C94" i="8"/>
  <c r="C93" i="8"/>
  <c r="C92" i="8"/>
  <c r="C91" i="8"/>
  <c r="C90" i="8"/>
  <c r="C89" i="8"/>
  <c r="C88" i="8"/>
  <c r="C87" i="8"/>
  <c r="C86" i="8"/>
  <c r="C85" i="8"/>
  <c r="C84" i="8"/>
  <c r="C83" i="8"/>
  <c r="C82" i="8"/>
  <c r="C81" i="8"/>
  <c r="C80" i="8"/>
  <c r="C79" i="8"/>
  <c r="C78" i="8"/>
  <c r="C77" i="8"/>
  <c r="C76" i="8"/>
  <c r="C75" i="8"/>
  <c r="C74" i="8"/>
  <c r="C73" i="8"/>
  <c r="C72" i="8"/>
  <c r="C71" i="8"/>
  <c r="C70" i="8"/>
  <c r="C69" i="8"/>
  <c r="C68" i="8"/>
  <c r="C67" i="8"/>
  <c r="C66" i="8"/>
  <c r="C65" i="8"/>
  <c r="C64" i="8"/>
  <c r="C63" i="8"/>
  <c r="C62" i="8"/>
  <c r="C61" i="8"/>
  <c r="C60" i="8"/>
  <c r="C59" i="8"/>
  <c r="C58" i="8"/>
  <c r="C57" i="8"/>
  <c r="C56" i="8"/>
  <c r="C55" i="8"/>
  <c r="C54" i="8"/>
  <c r="C53" i="8"/>
  <c r="C52" i="8"/>
  <c r="C51" i="8"/>
  <c r="C50" i="8"/>
  <c r="C49" i="8"/>
  <c r="C48" i="8"/>
  <c r="C47" i="8"/>
  <c r="C46" i="8"/>
  <c r="C45" i="8"/>
  <c r="C44" i="8"/>
  <c r="C43" i="8"/>
  <c r="C42" i="8"/>
  <c r="C41" i="8"/>
  <c r="C40" i="8"/>
  <c r="C39" i="8"/>
  <c r="C38" i="8"/>
  <c r="C37" i="8"/>
  <c r="C36" i="8"/>
  <c r="C35" i="8"/>
  <c r="C34" i="8"/>
  <c r="C33" i="8"/>
  <c r="C32" i="8"/>
  <c r="C31" i="8"/>
  <c r="C30" i="8"/>
  <c r="C29" i="8"/>
  <c r="C28" i="8"/>
  <c r="C27" i="8"/>
  <c r="C26" i="8"/>
  <c r="C25" i="8"/>
  <c r="C24" i="8"/>
  <c r="C23" i="8"/>
  <c r="C22" i="8"/>
  <c r="C21" i="8"/>
  <c r="C20" i="8"/>
  <c r="C19" i="8"/>
  <c r="C18" i="8"/>
  <c r="C17" i="8"/>
  <c r="C16" i="8"/>
  <c r="C15" i="8"/>
  <c r="C14" i="8"/>
  <c r="C13" i="8"/>
  <c r="C12" i="8"/>
  <c r="C11" i="8"/>
  <c r="C10" i="8"/>
  <c r="C9" i="8"/>
  <c r="C8" i="8"/>
  <c r="C7" i="8"/>
  <c r="C6" i="8"/>
  <c r="C5" i="8"/>
  <c r="B462" i="5"/>
  <c r="B201" i="2"/>
  <c r="B646" i="4"/>
  <c r="B171" i="1"/>
  <c r="B628" i="6"/>
  <c r="B213" i="3"/>
  <c r="E602" i="6"/>
  <c r="E593" i="6"/>
  <c r="E580" i="6"/>
  <c r="E562" i="6"/>
  <c r="E538" i="6"/>
  <c r="E499" i="6"/>
  <c r="E431" i="6"/>
  <c r="E390" i="6"/>
  <c r="E364" i="6"/>
  <c r="E351" i="6"/>
  <c r="E339" i="6"/>
  <c r="C588" i="6"/>
  <c r="C582" i="6"/>
  <c r="C571" i="6"/>
  <c r="C407" i="6"/>
  <c r="C321" i="6"/>
  <c r="C512" i="6"/>
  <c r="C551" i="6"/>
  <c r="C429" i="6"/>
  <c r="C475" i="6"/>
  <c r="C406" i="6"/>
  <c r="C474" i="6"/>
  <c r="C511" i="6"/>
  <c r="C396" i="6"/>
  <c r="C443" i="6"/>
  <c r="C557" i="6"/>
  <c r="C488" i="6"/>
  <c r="C473" i="6"/>
  <c r="C422" i="6"/>
  <c r="C587" i="6"/>
  <c r="C455" i="6"/>
  <c r="C472" i="6"/>
  <c r="C365" i="6"/>
  <c r="C550" i="6"/>
  <c r="C536" i="6"/>
  <c r="C362" i="6"/>
  <c r="C575" i="6"/>
  <c r="C421" i="6"/>
  <c r="C442" i="6"/>
  <c r="C356" i="6"/>
  <c r="C428" i="6"/>
  <c r="C323" i="6"/>
  <c r="C497" i="6"/>
  <c r="C535" i="6"/>
  <c r="C378" i="6"/>
  <c r="C560" i="6"/>
  <c r="C581" i="6"/>
  <c r="C329" i="6"/>
  <c r="C341" i="6"/>
  <c r="C354" i="6"/>
  <c r="C559" i="6"/>
  <c r="C388" i="6"/>
  <c r="C570" i="6"/>
  <c r="C377" i="6"/>
  <c r="C347" i="6"/>
  <c r="C586" i="6"/>
  <c r="C420" i="6"/>
  <c r="C510" i="6"/>
  <c r="C496" i="6"/>
  <c r="C487" i="6"/>
  <c r="C521" i="6"/>
  <c r="C441" i="6"/>
  <c r="C539" i="6"/>
  <c r="C471" i="6"/>
  <c r="C454" i="6"/>
  <c r="C596" i="6"/>
  <c r="C574" i="6"/>
  <c r="C470" i="6"/>
  <c r="C469" i="6"/>
  <c r="C520" i="6"/>
  <c r="C534" i="6"/>
  <c r="C335" i="6"/>
  <c r="C544" i="6"/>
  <c r="C453" i="6"/>
  <c r="C364" i="6"/>
  <c r="C334" i="6"/>
  <c r="C361" i="6"/>
  <c r="C486" i="6"/>
  <c r="C405" i="6"/>
  <c r="C452" i="6"/>
  <c r="C350" i="6"/>
  <c r="C556" i="6"/>
  <c r="C360" i="6"/>
  <c r="C359" i="6"/>
  <c r="C311" i="6"/>
  <c r="C509" i="6"/>
  <c r="C382" i="6"/>
  <c r="C404" i="6"/>
  <c r="C381" i="6"/>
  <c r="C451" i="6"/>
  <c r="C592" i="6"/>
  <c r="C450" i="6"/>
  <c r="C419" i="6"/>
  <c r="C340" i="6"/>
  <c r="C508" i="6"/>
  <c r="C495" i="6"/>
  <c r="C427" i="6"/>
  <c r="C380" i="6"/>
  <c r="C563" i="6"/>
  <c r="C328" i="6"/>
  <c r="C318" i="6"/>
  <c r="C418" i="6"/>
  <c r="C528" i="6"/>
  <c r="C543" i="6"/>
  <c r="C569" i="6"/>
  <c r="C595" i="6"/>
  <c r="C549" i="6"/>
  <c r="C468" i="6"/>
  <c r="C370" i="6"/>
  <c r="C507" i="6"/>
  <c r="C533" i="6"/>
  <c r="C585" i="6"/>
  <c r="C440" i="6"/>
  <c r="C439" i="6"/>
  <c r="C519" i="6"/>
  <c r="C494" i="6"/>
  <c r="C506" i="6"/>
  <c r="C417" i="6"/>
  <c r="C485" i="6"/>
  <c r="C600" i="6"/>
  <c r="C376" i="6"/>
  <c r="C426" i="6"/>
  <c r="C395" i="6"/>
  <c r="C438" i="6"/>
  <c r="C505" i="6"/>
  <c r="C312" i="6"/>
  <c r="C317" i="6"/>
  <c r="C558" i="6"/>
  <c r="C518" i="6"/>
  <c r="C555" i="6"/>
  <c r="C603" i="6"/>
  <c r="C416" i="6"/>
  <c r="C568" i="6"/>
  <c r="C504" i="6"/>
  <c r="C484" i="6"/>
  <c r="C584" i="6"/>
  <c r="C437" i="6"/>
  <c r="C548" i="6"/>
  <c r="C483" i="6"/>
  <c r="C394" i="6"/>
  <c r="C601" i="6"/>
  <c r="C517" i="6"/>
  <c r="C403" i="6"/>
  <c r="C387" i="6"/>
  <c r="C527" i="6"/>
  <c r="C327" i="6"/>
  <c r="C393" i="6"/>
  <c r="C573" i="6"/>
  <c r="C449" i="6"/>
  <c r="C562" i="6"/>
  <c r="C578" i="6"/>
  <c r="C493" i="6"/>
  <c r="C436" i="6"/>
  <c r="C532" i="6"/>
  <c r="C467" i="6"/>
  <c r="C435" i="6"/>
  <c r="C547" i="6"/>
  <c r="C466" i="6"/>
  <c r="C591" i="6"/>
  <c r="C503" i="6"/>
  <c r="C502" i="6"/>
  <c r="C605" i="6"/>
  <c r="C538" i="6"/>
  <c r="C526" i="6"/>
  <c r="C482" i="6"/>
  <c r="C369" i="6"/>
  <c r="C333" i="6"/>
  <c r="C343" i="6"/>
  <c r="C332" i="6"/>
  <c r="C316" i="6"/>
  <c r="C415" i="6"/>
  <c r="C567" i="6"/>
  <c r="C465" i="6"/>
  <c r="C434" i="6"/>
  <c r="C448" i="6"/>
  <c r="C531" i="6"/>
  <c r="C516" i="6"/>
  <c r="C464" i="6"/>
  <c r="C386" i="6"/>
  <c r="C554" i="6"/>
  <c r="C339" i="6"/>
  <c r="C530" i="6"/>
  <c r="C525" i="6"/>
  <c r="C402" i="6"/>
  <c r="C414" i="6"/>
  <c r="C537" i="6"/>
  <c r="C413" i="6"/>
  <c r="C412" i="6"/>
  <c r="C501" i="6"/>
  <c r="C463" i="6"/>
  <c r="C604" i="6"/>
  <c r="C462" i="6"/>
  <c r="C481" i="6"/>
  <c r="C515" i="6"/>
  <c r="C542" i="6"/>
  <c r="C385" i="6"/>
  <c r="C461" i="6"/>
  <c r="C368" i="6"/>
  <c r="C367" i="6"/>
  <c r="C492" i="6"/>
  <c r="C314" i="6"/>
  <c r="C337" i="6"/>
  <c r="C346" i="6"/>
  <c r="C401" i="6"/>
  <c r="C338" i="6"/>
  <c r="C594" i="6"/>
  <c r="C392" i="6"/>
  <c r="C491" i="6"/>
  <c r="C541" i="6"/>
  <c r="C355" i="6"/>
  <c r="C375" i="6"/>
  <c r="C374" i="6"/>
  <c r="C553" i="6"/>
  <c r="C566" i="6"/>
  <c r="C593" i="6"/>
  <c r="C565" i="6"/>
  <c r="C447" i="6"/>
  <c r="C379" i="6"/>
  <c r="C580" i="6"/>
  <c r="C561" i="6"/>
  <c r="C514" i="6"/>
  <c r="C358" i="6"/>
  <c r="C342" i="6"/>
  <c r="C411" i="6"/>
  <c r="C460" i="6"/>
  <c r="C602" i="6"/>
  <c r="C577" i="6"/>
  <c r="C384" i="6"/>
  <c r="C480" i="6"/>
  <c r="C331" i="6"/>
  <c r="C479" i="6"/>
  <c r="C425" i="6"/>
  <c r="C424" i="6"/>
  <c r="C423" i="6"/>
  <c r="C400" i="6"/>
  <c r="C524" i="6"/>
  <c r="C433" i="6"/>
  <c r="C373" i="6"/>
  <c r="C598" i="6"/>
  <c r="C446" i="6"/>
  <c r="C326" i="6"/>
  <c r="C590" i="6"/>
  <c r="C564" i="6"/>
  <c r="C552" i="6"/>
  <c r="C513" i="6"/>
  <c r="C432" i="6"/>
  <c r="C546" i="6"/>
  <c r="C576" i="6"/>
  <c r="C399" i="6"/>
  <c r="C583" i="6"/>
  <c r="C459" i="6"/>
  <c r="C348" i="6"/>
  <c r="C325" i="6"/>
  <c r="C322" i="6"/>
  <c r="C523" i="6"/>
  <c r="C478" i="6"/>
  <c r="C490" i="6"/>
  <c r="C372" i="6"/>
  <c r="C500" i="6"/>
  <c r="C398" i="6"/>
  <c r="C589" i="6"/>
  <c r="C499" i="6"/>
  <c r="C529" i="6"/>
  <c r="C410" i="6"/>
  <c r="C363" i="6"/>
  <c r="C477" i="6"/>
  <c r="C409" i="6"/>
  <c r="C345" i="6"/>
  <c r="C320" i="6"/>
  <c r="C540" i="6"/>
  <c r="C391" i="6"/>
  <c r="C476" i="6"/>
  <c r="C579" i="6"/>
  <c r="C489" i="6"/>
  <c r="C498" i="6"/>
  <c r="C330" i="6"/>
  <c r="C349" i="6"/>
  <c r="C599" i="6"/>
  <c r="C319" i="6"/>
  <c r="C310" i="6"/>
  <c r="C357" i="6"/>
  <c r="C344" i="6"/>
  <c r="C353" i="6"/>
  <c r="C352" i="6"/>
  <c r="C431" i="6"/>
  <c r="C397" i="6"/>
  <c r="C445" i="6"/>
  <c r="C444" i="6"/>
  <c r="C371" i="6"/>
  <c r="C351" i="6"/>
  <c r="C545" i="6"/>
  <c r="C458" i="6"/>
  <c r="C366" i="6"/>
  <c r="C430" i="6"/>
  <c r="C457" i="6"/>
  <c r="C390" i="6"/>
  <c r="C313" i="6"/>
  <c r="C572" i="6"/>
  <c r="C597" i="6"/>
  <c r="C315" i="6"/>
  <c r="C456" i="6"/>
  <c r="C522" i="6"/>
  <c r="C383" i="6"/>
  <c r="C336" i="6"/>
  <c r="C408" i="6"/>
  <c r="C324" i="6"/>
  <c r="C389" i="6"/>
  <c r="A301" i="6"/>
  <c r="C300" i="6"/>
  <c r="C299" i="6"/>
  <c r="C298" i="6"/>
  <c r="C297" i="6"/>
  <c r="C296" i="6"/>
  <c r="C295" i="6"/>
  <c r="C294" i="6"/>
  <c r="C293" i="6"/>
  <c r="C292" i="6"/>
  <c r="C291" i="6"/>
  <c r="C290" i="6"/>
  <c r="C289" i="6"/>
  <c r="C288" i="6"/>
  <c r="C287" i="6"/>
  <c r="C286" i="6"/>
  <c r="C285" i="6"/>
  <c r="C284" i="6"/>
  <c r="C283" i="6"/>
  <c r="C282" i="6"/>
  <c r="C281" i="6"/>
  <c r="C280" i="6"/>
  <c r="C279" i="6"/>
  <c r="C278" i="6"/>
  <c r="C277" i="6"/>
  <c r="C276" i="6"/>
  <c r="C275" i="6"/>
  <c r="C274" i="6"/>
  <c r="C273" i="6"/>
  <c r="C272" i="6"/>
  <c r="C271" i="6"/>
  <c r="C270" i="6"/>
  <c r="C269" i="6"/>
  <c r="C268" i="6"/>
  <c r="C267" i="6"/>
  <c r="C266" i="6"/>
  <c r="C265" i="6"/>
  <c r="C264" i="6"/>
  <c r="C263" i="6"/>
  <c r="C262" i="6"/>
  <c r="C261" i="6"/>
  <c r="C260" i="6"/>
  <c r="C259" i="6"/>
  <c r="C258" i="6"/>
  <c r="C257" i="6"/>
  <c r="C256" i="6"/>
  <c r="C255" i="6"/>
  <c r="C254" i="6"/>
  <c r="C253" i="6"/>
  <c r="C252" i="6"/>
  <c r="C251" i="6"/>
  <c r="C250" i="6"/>
  <c r="C249" i="6"/>
  <c r="C248" i="6"/>
  <c r="C247" i="6"/>
  <c r="C246" i="6"/>
  <c r="C245" i="6"/>
  <c r="C244" i="6"/>
  <c r="C243" i="6"/>
  <c r="C242" i="6"/>
  <c r="C241" i="6"/>
  <c r="C240" i="6"/>
  <c r="C239" i="6"/>
  <c r="C238" i="6"/>
  <c r="C237" i="6"/>
  <c r="C236" i="6"/>
  <c r="C235" i="6"/>
  <c r="C234" i="6"/>
  <c r="C233" i="6"/>
  <c r="C232" i="6"/>
  <c r="C231" i="6"/>
  <c r="C230" i="6"/>
  <c r="C229" i="6"/>
  <c r="C228" i="6"/>
  <c r="C227" i="6"/>
  <c r="C226" i="6"/>
  <c r="C225" i="6"/>
  <c r="C224" i="6"/>
  <c r="C223" i="6"/>
  <c r="C222" i="6"/>
  <c r="C221" i="6"/>
  <c r="C220" i="6"/>
  <c r="C219" i="6"/>
  <c r="C218" i="6"/>
  <c r="C217" i="6"/>
  <c r="C216" i="6"/>
  <c r="C215" i="6"/>
  <c r="C214" i="6"/>
  <c r="C213" i="6"/>
  <c r="C212" i="6"/>
  <c r="C211" i="6"/>
  <c r="C210" i="6"/>
  <c r="C209" i="6"/>
  <c r="C208" i="6"/>
  <c r="C207" i="6"/>
  <c r="C206" i="6"/>
  <c r="C205" i="6"/>
  <c r="C204" i="6"/>
  <c r="C203" i="6"/>
  <c r="C202" i="6"/>
  <c r="C201" i="6"/>
  <c r="C200" i="6"/>
  <c r="C199" i="6"/>
  <c r="C198" i="6"/>
  <c r="C197" i="6"/>
  <c r="C196" i="6"/>
  <c r="C195" i="6"/>
  <c r="C194" i="6"/>
  <c r="C193" i="6"/>
  <c r="C192" i="6"/>
  <c r="C191" i="6"/>
  <c r="C190" i="6"/>
  <c r="C189" i="6"/>
  <c r="C188" i="6"/>
  <c r="C187" i="6"/>
  <c r="C186" i="6"/>
  <c r="C185" i="6"/>
  <c r="C184" i="6"/>
  <c r="C183" i="6"/>
  <c r="C182" i="6"/>
  <c r="C181" i="6"/>
  <c r="C180" i="6"/>
  <c r="C179" i="6"/>
  <c r="C178" i="6"/>
  <c r="C177" i="6"/>
  <c r="C176" i="6"/>
  <c r="C175" i="6"/>
  <c r="C174" i="6"/>
  <c r="C173" i="6"/>
  <c r="C172" i="6"/>
  <c r="C171" i="6"/>
  <c r="C170" i="6"/>
  <c r="C169" i="6"/>
  <c r="C104" i="6"/>
  <c r="C103" i="6"/>
  <c r="C102" i="6"/>
  <c r="C101" i="6"/>
  <c r="C100" i="6"/>
  <c r="C99" i="6"/>
  <c r="C98" i="6"/>
  <c r="C97" i="6"/>
  <c r="C96" i="6"/>
  <c r="C258" i="7" l="1"/>
  <c r="C279" i="9"/>
  <c r="C228" i="8"/>
  <c r="C168" i="6"/>
  <c r="C167" i="6"/>
  <c r="C166" i="6"/>
  <c r="C165" i="6"/>
  <c r="C164" i="6"/>
  <c r="C163" i="6"/>
  <c r="C162" i="6"/>
  <c r="C161" i="6"/>
  <c r="C160" i="6"/>
  <c r="C159" i="6"/>
  <c r="C158" i="6"/>
  <c r="C157" i="6"/>
  <c r="C156" i="6"/>
  <c r="C155" i="6"/>
  <c r="C154" i="6"/>
  <c r="C153" i="6"/>
  <c r="C152" i="6"/>
  <c r="C151" i="6"/>
  <c r="C150" i="6"/>
  <c r="C149" i="6"/>
  <c r="C148" i="6"/>
  <c r="C147" i="6"/>
  <c r="C146" i="6"/>
  <c r="C145" i="6"/>
  <c r="C144" i="6"/>
  <c r="C143" i="6"/>
  <c r="C142" i="6"/>
  <c r="C141" i="6"/>
  <c r="C140" i="6"/>
  <c r="C139" i="6"/>
  <c r="C138" i="6"/>
  <c r="C137" i="6"/>
  <c r="C136" i="6"/>
  <c r="C135" i="6"/>
  <c r="C134" i="6"/>
  <c r="C133" i="6"/>
  <c r="C132" i="6"/>
  <c r="C131" i="6"/>
  <c r="C130" i="6"/>
  <c r="C129" i="6"/>
  <c r="C128" i="6"/>
  <c r="C127" i="6"/>
  <c r="C126" i="6"/>
  <c r="C125" i="6"/>
  <c r="C124" i="6"/>
  <c r="C123" i="6"/>
  <c r="C122" i="6"/>
  <c r="C121" i="6"/>
  <c r="C120" i="6"/>
  <c r="C119" i="6"/>
  <c r="C118" i="6"/>
  <c r="C117" i="6"/>
  <c r="C116" i="6"/>
  <c r="C115" i="6"/>
  <c r="C114" i="6"/>
  <c r="C113" i="6"/>
  <c r="C112" i="6"/>
  <c r="C111" i="6"/>
  <c r="C110" i="6"/>
  <c r="C109" i="6"/>
  <c r="C108" i="6"/>
  <c r="C107" i="6"/>
  <c r="C106" i="6"/>
  <c r="C105" i="6"/>
  <c r="C95" i="6"/>
  <c r="C94" i="6"/>
  <c r="C93" i="6"/>
  <c r="C92" i="6"/>
  <c r="C91" i="6"/>
  <c r="C90" i="6"/>
  <c r="C89" i="6"/>
  <c r="C88" i="6"/>
  <c r="C87" i="6"/>
  <c r="C86" i="6"/>
  <c r="C85" i="6"/>
  <c r="C84" i="6"/>
  <c r="C83" i="6"/>
  <c r="C82" i="6"/>
  <c r="C81" i="6"/>
  <c r="C80" i="6"/>
  <c r="C79" i="6"/>
  <c r="C78" i="6"/>
  <c r="C77" i="6"/>
  <c r="C76" i="6"/>
  <c r="C75" i="6"/>
  <c r="C74" i="6"/>
  <c r="C73" i="6"/>
  <c r="C72" i="6"/>
  <c r="C71" i="6"/>
  <c r="C70" i="6"/>
  <c r="C69" i="6"/>
  <c r="C68" i="6"/>
  <c r="C67" i="6"/>
  <c r="C66" i="6"/>
  <c r="C65" i="6"/>
  <c r="C64" i="6"/>
  <c r="C63" i="6"/>
  <c r="C62" i="6"/>
  <c r="C61" i="6"/>
  <c r="C60" i="6"/>
  <c r="C59" i="6"/>
  <c r="C58" i="6"/>
  <c r="C57" i="6"/>
  <c r="C56" i="6"/>
  <c r="C55" i="6"/>
  <c r="C54" i="6"/>
  <c r="C53" i="6"/>
  <c r="C52" i="6"/>
  <c r="C51" i="6"/>
  <c r="C50" i="6"/>
  <c r="C49" i="6"/>
  <c r="C48" i="6"/>
  <c r="C47" i="6"/>
  <c r="C46" i="6"/>
  <c r="C45" i="6"/>
  <c r="C44" i="6"/>
  <c r="C43" i="6"/>
  <c r="C42" i="6"/>
  <c r="C41" i="6"/>
  <c r="C40" i="6"/>
  <c r="C39" i="6"/>
  <c r="C38" i="6"/>
  <c r="C37" i="6"/>
  <c r="C36" i="6"/>
  <c r="C35" i="6"/>
  <c r="C34" i="6"/>
  <c r="C33" i="6"/>
  <c r="C32" i="6"/>
  <c r="C31" i="6"/>
  <c r="C30" i="6"/>
  <c r="C29" i="6"/>
  <c r="C28" i="6"/>
  <c r="C27" i="6"/>
  <c r="C26" i="6"/>
  <c r="C25" i="6"/>
  <c r="C24" i="6"/>
  <c r="C23" i="6"/>
  <c r="C22" i="6"/>
  <c r="C21" i="6"/>
  <c r="C20" i="6"/>
  <c r="C19" i="6"/>
  <c r="C18" i="6"/>
  <c r="C17" i="6"/>
  <c r="C16" i="6"/>
  <c r="C15" i="6"/>
  <c r="C14" i="6"/>
  <c r="C13" i="6"/>
  <c r="C12" i="6"/>
  <c r="C11" i="6"/>
  <c r="C10" i="6"/>
  <c r="C9" i="6"/>
  <c r="C8" i="6"/>
  <c r="C7" i="6"/>
  <c r="C6" i="6"/>
  <c r="C5" i="6"/>
  <c r="E444" i="5"/>
  <c r="E440" i="5"/>
  <c r="E421" i="5"/>
  <c r="E400" i="5"/>
  <c r="E383" i="5"/>
  <c r="E374" i="5"/>
  <c r="E351" i="5"/>
  <c r="E330" i="5"/>
  <c r="E293" i="5"/>
  <c r="E270" i="5"/>
  <c r="C360" i="5"/>
  <c r="C388" i="5"/>
  <c r="C273" i="5"/>
  <c r="C359" i="5"/>
  <c r="C338" i="5"/>
  <c r="C358" i="5"/>
  <c r="C315" i="5"/>
  <c r="C435" i="5"/>
  <c r="C302" i="5"/>
  <c r="C444" i="5"/>
  <c r="C364" i="5"/>
  <c r="C310" i="5"/>
  <c r="C446" i="5"/>
  <c r="C434" i="5"/>
  <c r="C410" i="5"/>
  <c r="C443" i="5"/>
  <c r="C335" i="5"/>
  <c r="C239" i="5"/>
  <c r="C442" i="5"/>
  <c r="C369" i="5"/>
  <c r="C413" i="5"/>
  <c r="C281" i="5"/>
  <c r="C395" i="5"/>
  <c r="C256" i="5"/>
  <c r="C441" i="5"/>
  <c r="C423" i="5"/>
  <c r="C409" i="5"/>
  <c r="C291" i="5"/>
  <c r="C328" i="5"/>
  <c r="C412" i="5"/>
  <c r="C238" i="5"/>
  <c r="C422" i="5"/>
  <c r="C419" i="5"/>
  <c r="C290" i="5"/>
  <c r="C263" i="5"/>
  <c r="C389" i="5"/>
  <c r="C353" i="5"/>
  <c r="C327" i="5"/>
  <c r="C255" i="5"/>
  <c r="C427" i="5"/>
  <c r="C405" i="5"/>
  <c r="C319" i="5"/>
  <c r="C375" i="5"/>
  <c r="C280" i="5"/>
  <c r="C309" i="5"/>
  <c r="C426" i="5"/>
  <c r="C301" i="5"/>
  <c r="C421" i="5"/>
  <c r="C418" i="5"/>
  <c r="C289" i="5"/>
  <c r="C440" i="5"/>
  <c r="C431" i="5"/>
  <c r="C334" i="5"/>
  <c r="C254" i="5"/>
  <c r="C288" i="5"/>
  <c r="C314" i="5"/>
  <c r="C262" i="5"/>
  <c r="C318" i="5"/>
  <c r="C438" i="5"/>
  <c r="C417" i="5"/>
  <c r="C342" i="5"/>
  <c r="C333" i="5"/>
  <c r="C313" i="5"/>
  <c r="C398" i="5"/>
  <c r="C300" i="5"/>
  <c r="C437" i="5"/>
  <c r="C268" i="5"/>
  <c r="C341" i="5"/>
  <c r="C279" i="5"/>
  <c r="C404" i="5"/>
  <c r="C299" i="5"/>
  <c r="C372" i="5"/>
  <c r="C253" i="5"/>
  <c r="C357" i="5"/>
  <c r="C252" i="5"/>
  <c r="C251" i="5"/>
  <c r="C298" i="5"/>
  <c r="C261" i="5"/>
  <c r="C394" i="5"/>
  <c r="C379" i="5"/>
  <c r="C278" i="5"/>
  <c r="C297" i="5"/>
  <c r="C287" i="5"/>
  <c r="C387" i="5"/>
  <c r="C286" i="5"/>
  <c r="C352" i="5"/>
  <c r="C351" i="5"/>
  <c r="C296" i="5"/>
  <c r="C250" i="5"/>
  <c r="C391" i="5"/>
  <c r="C295" i="5"/>
  <c r="C371" i="5"/>
  <c r="C249" i="5"/>
  <c r="C349" i="5"/>
  <c r="C277" i="5"/>
  <c r="C397" i="5"/>
  <c r="C436" i="5"/>
  <c r="C337" i="5"/>
  <c r="C348" i="5"/>
  <c r="C403" i="5"/>
  <c r="C378" i="5"/>
  <c r="C312" i="5"/>
  <c r="C294" i="5"/>
  <c r="C326" i="5"/>
  <c r="C276" i="5"/>
  <c r="C347" i="5"/>
  <c r="C393" i="5"/>
  <c r="C390" i="5"/>
  <c r="C425" i="5"/>
  <c r="C308" i="5"/>
  <c r="C260" i="5"/>
  <c r="C430" i="5"/>
  <c r="C248" i="5"/>
  <c r="C259" i="5"/>
  <c r="C271" i="5"/>
  <c r="C350" i="5"/>
  <c r="C325" i="5"/>
  <c r="C374" i="5"/>
  <c r="C340" i="5"/>
  <c r="C346" i="5"/>
  <c r="C258" i="5"/>
  <c r="C324" i="5"/>
  <c r="C275" i="5"/>
  <c r="C433" i="5"/>
  <c r="C237" i="5"/>
  <c r="C247" i="5"/>
  <c r="C416" i="5"/>
  <c r="C424" i="5"/>
  <c r="C377" i="5"/>
  <c r="C257" i="5"/>
  <c r="C317" i="5"/>
  <c r="C415" i="5"/>
  <c r="C402" i="5"/>
  <c r="C267" i="5"/>
  <c r="C414" i="5"/>
  <c r="C307" i="5"/>
  <c r="C445" i="5"/>
  <c r="C332" i="5"/>
  <c r="C323" i="5"/>
  <c r="C306" i="5"/>
  <c r="C420" i="5"/>
  <c r="C234" i="5"/>
  <c r="C305" i="5"/>
  <c r="C356" i="5"/>
  <c r="C401" i="5"/>
  <c r="C231" i="5"/>
  <c r="C355" i="5"/>
  <c r="C322" i="5"/>
  <c r="C354" i="5"/>
  <c r="C386" i="5"/>
  <c r="C381" i="5"/>
  <c r="C376" i="5"/>
  <c r="C285" i="5"/>
  <c r="C270" i="5"/>
  <c r="C331" i="5"/>
  <c r="C284" i="5"/>
  <c r="C429" i="5"/>
  <c r="C428" i="5"/>
  <c r="C380" i="5"/>
  <c r="C246" i="5"/>
  <c r="C408" i="5"/>
  <c r="C283" i="5"/>
  <c r="C266" i="5"/>
  <c r="C232" i="5"/>
  <c r="C233" i="5"/>
  <c r="C316" i="5"/>
  <c r="C385" i="5"/>
  <c r="C245" i="5"/>
  <c r="C244" i="5"/>
  <c r="C384" i="5"/>
  <c r="C274" i="5"/>
  <c r="C293" i="5"/>
  <c r="C321" i="5"/>
  <c r="C243" i="5"/>
  <c r="C292" i="5"/>
  <c r="C242" i="5"/>
  <c r="C282" i="5"/>
  <c r="C304" i="5"/>
  <c r="C241" i="5"/>
  <c r="C407" i="5"/>
  <c r="C265" i="5"/>
  <c r="C269" i="5"/>
  <c r="C236" i="5"/>
  <c r="C383" i="5"/>
  <c r="C240" i="5"/>
  <c r="C432" i="5"/>
  <c r="C303" i="5"/>
  <c r="C311" i="5"/>
  <c r="C368" i="5"/>
  <c r="C400" i="5"/>
  <c r="C320" i="5"/>
  <c r="C392" i="5"/>
  <c r="C345" i="5"/>
  <c r="C330" i="5"/>
  <c r="C411" i="5"/>
  <c r="C367" i="5"/>
  <c r="C396" i="5"/>
  <c r="C382" i="5"/>
  <c r="C399" i="5"/>
  <c r="C363" i="5"/>
  <c r="C366" i="5"/>
  <c r="C235" i="5"/>
  <c r="C370" i="5"/>
  <c r="C439" i="5"/>
  <c r="C406" i="5"/>
  <c r="C264" i="5"/>
  <c r="C344" i="5"/>
  <c r="C329" i="5"/>
  <c r="C336" i="5"/>
  <c r="C272" i="5"/>
  <c r="C362" i="5"/>
  <c r="C365" i="5"/>
  <c r="C339" i="5"/>
  <c r="C343" i="5"/>
  <c r="C361" i="5"/>
  <c r="C373" i="5"/>
  <c r="A221" i="5"/>
  <c r="C220" i="5"/>
  <c r="C219" i="5"/>
  <c r="C218" i="5"/>
  <c r="C217" i="5"/>
  <c r="C216" i="5"/>
  <c r="C215" i="5"/>
  <c r="C214" i="5"/>
  <c r="C213" i="5"/>
  <c r="C212" i="5"/>
  <c r="C211" i="5"/>
  <c r="C210" i="5"/>
  <c r="C209" i="5"/>
  <c r="C208" i="5"/>
  <c r="C207" i="5"/>
  <c r="C206" i="5"/>
  <c r="C205" i="5"/>
  <c r="C204" i="5"/>
  <c r="C203" i="5"/>
  <c r="C202" i="5"/>
  <c r="C201" i="5"/>
  <c r="C200" i="5"/>
  <c r="C199" i="5"/>
  <c r="C198" i="5"/>
  <c r="C197" i="5"/>
  <c r="C196" i="5"/>
  <c r="C195" i="5"/>
  <c r="C194" i="5"/>
  <c r="C193" i="5"/>
  <c r="C192" i="5"/>
  <c r="C191" i="5"/>
  <c r="C190" i="5"/>
  <c r="C189" i="5"/>
  <c r="C188" i="5"/>
  <c r="C187" i="5"/>
  <c r="C186" i="5"/>
  <c r="C185" i="5"/>
  <c r="C184" i="5"/>
  <c r="C183" i="5"/>
  <c r="C182" i="5"/>
  <c r="C181" i="5"/>
  <c r="C180" i="5"/>
  <c r="C179" i="5"/>
  <c r="C178" i="5"/>
  <c r="C177" i="5"/>
  <c r="C176" i="5"/>
  <c r="C175" i="5"/>
  <c r="C174" i="5"/>
  <c r="C173" i="5"/>
  <c r="C172" i="5"/>
  <c r="C171" i="5"/>
  <c r="C170" i="5"/>
  <c r="C169" i="5"/>
  <c r="C168" i="5"/>
  <c r="C167" i="5"/>
  <c r="C166" i="5"/>
  <c r="C165" i="5"/>
  <c r="C164" i="5"/>
  <c r="C163" i="5"/>
  <c r="C162" i="5"/>
  <c r="C161" i="5"/>
  <c r="C160" i="5"/>
  <c r="C159" i="5"/>
  <c r="C158" i="5"/>
  <c r="C157" i="5"/>
  <c r="C156" i="5"/>
  <c r="C155" i="5"/>
  <c r="C154" i="5"/>
  <c r="C153" i="5"/>
  <c r="C152" i="5"/>
  <c r="C151" i="5"/>
  <c r="C150" i="5"/>
  <c r="C149" i="5"/>
  <c r="C148" i="5"/>
  <c r="C147" i="5"/>
  <c r="C146" i="5"/>
  <c r="C145" i="5"/>
  <c r="C144" i="5"/>
  <c r="C143" i="5"/>
  <c r="C142" i="5"/>
  <c r="C141" i="5"/>
  <c r="C140" i="5"/>
  <c r="C139" i="5"/>
  <c r="C138" i="5"/>
  <c r="C137" i="5"/>
  <c r="C136" i="5"/>
  <c r="C135" i="5"/>
  <c r="C134" i="5"/>
  <c r="C133" i="5"/>
  <c r="C132" i="5"/>
  <c r="C131" i="5"/>
  <c r="C130" i="5"/>
  <c r="C129" i="5"/>
  <c r="C128" i="5"/>
  <c r="C127" i="5"/>
  <c r="C126" i="5"/>
  <c r="C125" i="5"/>
  <c r="C124" i="5"/>
  <c r="C123" i="5"/>
  <c r="C122" i="5"/>
  <c r="C121" i="5"/>
  <c r="C120" i="5"/>
  <c r="C119" i="5"/>
  <c r="C118" i="5"/>
  <c r="C117" i="5"/>
  <c r="C116" i="5"/>
  <c r="C115" i="5"/>
  <c r="C114" i="5"/>
  <c r="C113" i="5"/>
  <c r="C112" i="5"/>
  <c r="C111" i="5"/>
  <c r="C110" i="5"/>
  <c r="C109" i="5"/>
  <c r="C108" i="5"/>
  <c r="C107" i="5"/>
  <c r="C106" i="5"/>
  <c r="C105" i="5"/>
  <c r="C104" i="5"/>
  <c r="C103" i="5"/>
  <c r="C102" i="5"/>
  <c r="C101" i="5"/>
  <c r="C100" i="5"/>
  <c r="C99" i="5"/>
  <c r="C98" i="5"/>
  <c r="C97" i="5"/>
  <c r="C96" i="5"/>
  <c r="C95" i="5"/>
  <c r="C94" i="5"/>
  <c r="C93" i="5"/>
  <c r="C92" i="5"/>
  <c r="C91" i="5"/>
  <c r="C90" i="5"/>
  <c r="C89" i="5"/>
  <c r="C88" i="5"/>
  <c r="C87" i="5"/>
  <c r="C86" i="5"/>
  <c r="C85" i="5"/>
  <c r="C84" i="5"/>
  <c r="C83" i="5"/>
  <c r="C82" i="5"/>
  <c r="C81" i="5"/>
  <c r="C80" i="5"/>
  <c r="C79" i="5"/>
  <c r="C78" i="5"/>
  <c r="C77" i="5"/>
  <c r="C76" i="5"/>
  <c r="C75" i="5"/>
  <c r="C74" i="5"/>
  <c r="C73" i="5"/>
  <c r="C72" i="5"/>
  <c r="C71" i="5"/>
  <c r="C70" i="5"/>
  <c r="C69" i="5"/>
  <c r="C68" i="5"/>
  <c r="C67" i="5"/>
  <c r="C66" i="5"/>
  <c r="C65" i="5"/>
  <c r="C64" i="5"/>
  <c r="C63" i="5"/>
  <c r="C62" i="5"/>
  <c r="C61" i="5"/>
  <c r="C60" i="5"/>
  <c r="C59" i="5"/>
  <c r="C58" i="5"/>
  <c r="C57" i="5"/>
  <c r="C56" i="5"/>
  <c r="C55" i="5"/>
  <c r="C54" i="5"/>
  <c r="C53" i="5"/>
  <c r="C52" i="5"/>
  <c r="C51" i="5"/>
  <c r="C50" i="5"/>
  <c r="C49" i="5"/>
  <c r="C48" i="5"/>
  <c r="C47" i="5"/>
  <c r="C46" i="5"/>
  <c r="C45" i="5"/>
  <c r="C44" i="5"/>
  <c r="C43" i="5"/>
  <c r="C42" i="5"/>
  <c r="C41" i="5"/>
  <c r="C40" i="5"/>
  <c r="C39" i="5"/>
  <c r="C38" i="5"/>
  <c r="C37" i="5"/>
  <c r="C36" i="5"/>
  <c r="C35" i="5"/>
  <c r="C34" i="5"/>
  <c r="C33" i="5"/>
  <c r="C32" i="5"/>
  <c r="C31" i="5"/>
  <c r="C30" i="5"/>
  <c r="C29" i="5"/>
  <c r="C28" i="5"/>
  <c r="C27" i="5"/>
  <c r="C26" i="5"/>
  <c r="C25" i="5"/>
  <c r="C24" i="5"/>
  <c r="C23" i="5"/>
  <c r="C22" i="5"/>
  <c r="C21" i="5"/>
  <c r="C20" i="5"/>
  <c r="C19" i="5"/>
  <c r="C18" i="5"/>
  <c r="C17" i="5"/>
  <c r="C16" i="5"/>
  <c r="C15" i="5"/>
  <c r="C14" i="5"/>
  <c r="C13" i="5"/>
  <c r="C12" i="5"/>
  <c r="C11" i="5"/>
  <c r="C10" i="5"/>
  <c r="C9" i="5"/>
  <c r="C8" i="5"/>
  <c r="C7" i="5"/>
  <c r="C6" i="5"/>
  <c r="C5" i="5"/>
  <c r="E620" i="4" l="1"/>
  <c r="E605" i="4"/>
  <c r="E584" i="4"/>
  <c r="E437" i="4"/>
  <c r="E423" i="4"/>
  <c r="E555" i="4"/>
  <c r="E532" i="4"/>
  <c r="E504" i="4"/>
  <c r="E479" i="4"/>
  <c r="E466" i="4"/>
  <c r="E456" i="4"/>
  <c r="E402" i="4"/>
  <c r="E354" i="4"/>
  <c r="E342" i="4"/>
  <c r="C477" i="4"/>
  <c r="C387" i="4"/>
  <c r="C441" i="4"/>
  <c r="C603" i="4"/>
  <c r="C372" i="4"/>
  <c r="C617" i="4"/>
  <c r="C506" i="4"/>
  <c r="C452" i="4"/>
  <c r="C524" i="4"/>
  <c r="C502" i="4"/>
  <c r="C523" i="4"/>
  <c r="C413" i="4"/>
  <c r="C619" i="4"/>
  <c r="C522" i="4"/>
  <c r="C330" i="4"/>
  <c r="C599" i="4"/>
  <c r="C337" i="4"/>
  <c r="C474" i="4"/>
  <c r="C386" i="4"/>
  <c r="C430" i="4"/>
  <c r="C435" i="4"/>
  <c r="C570" i="4"/>
  <c r="C590" i="4"/>
  <c r="C459" i="4"/>
  <c r="C446" i="4"/>
  <c r="C569" i="4"/>
  <c r="C416" i="4"/>
  <c r="C553" i="4"/>
  <c r="C329" i="4"/>
  <c r="C328" i="4"/>
  <c r="C598" i="4"/>
  <c r="C423" i="4"/>
  <c r="C544" i="4"/>
  <c r="C597" i="4"/>
  <c r="C371" i="4"/>
  <c r="C612" i="4"/>
  <c r="C421" i="4"/>
  <c r="C324" i="4"/>
  <c r="C543" i="4"/>
  <c r="C501" i="4"/>
  <c r="C352" i="4"/>
  <c r="C517" i="4"/>
  <c r="C568" i="4"/>
  <c r="C492" i="4"/>
  <c r="C361" i="4"/>
  <c r="C415" i="4"/>
  <c r="C505" i="4"/>
  <c r="C400" i="4"/>
  <c r="C340" i="4"/>
  <c r="C468" i="4"/>
  <c r="C539" i="4"/>
  <c r="C482" i="4"/>
  <c r="C360" i="4"/>
  <c r="C580" i="4"/>
  <c r="C399" i="4"/>
  <c r="C398" i="4"/>
  <c r="C500" i="4"/>
  <c r="C563" i="4"/>
  <c r="C538" i="4"/>
  <c r="C461" i="4"/>
  <c r="C562" i="4"/>
  <c r="C440" i="4"/>
  <c r="C420" i="4"/>
  <c r="C625" i="4"/>
  <c r="C596" i="4"/>
  <c r="C397" i="4"/>
  <c r="C575" i="4"/>
  <c r="C583" i="4"/>
  <c r="C552" i="4"/>
  <c r="C611" i="4"/>
  <c r="C419" i="4"/>
  <c r="C434" i="4"/>
  <c r="C582" i="4"/>
  <c r="C464" i="4"/>
  <c r="C451" i="4"/>
  <c r="C595" i="4"/>
  <c r="C530" i="4"/>
  <c r="C510" i="4"/>
  <c r="C610" i="4"/>
  <c r="C481" i="4"/>
  <c r="C418" i="4"/>
  <c r="C336" i="4"/>
  <c r="C473" i="4"/>
  <c r="C529" i="4"/>
  <c r="C504" i="4"/>
  <c r="C581" i="4"/>
  <c r="C608" i="4"/>
  <c r="C594" i="4"/>
  <c r="C385" i="4"/>
  <c r="C458" i="4"/>
  <c r="C396" i="4"/>
  <c r="C384" i="4"/>
  <c r="C499" i="4"/>
  <c r="C412" i="4"/>
  <c r="C454" i="4"/>
  <c r="C593" i="4"/>
  <c r="C395" i="4"/>
  <c r="C528" i="4"/>
  <c r="C427" i="4"/>
  <c r="C439" i="4"/>
  <c r="C561" i="4"/>
  <c r="C560" i="4"/>
  <c r="C438" i="4"/>
  <c r="C488" i="4"/>
  <c r="C516" i="4"/>
  <c r="C487" i="4"/>
  <c r="C335" i="4"/>
  <c r="C537" i="4"/>
  <c r="C551" i="4"/>
  <c r="C467" i="4"/>
  <c r="C574" i="4"/>
  <c r="C406" i="4"/>
  <c r="C342" i="4"/>
  <c r="C339" i="4"/>
  <c r="C567" i="4"/>
  <c r="C607" i="4"/>
  <c r="C559" i="4"/>
  <c r="C394" i="4"/>
  <c r="C592" i="4"/>
  <c r="C480" i="4"/>
  <c r="C405" i="4"/>
  <c r="C450" i="4"/>
  <c r="C383" i="4"/>
  <c r="C404" i="4"/>
  <c r="C382" i="4"/>
  <c r="C437" i="4"/>
  <c r="C445" i="4"/>
  <c r="C472" i="4"/>
  <c r="C606" i="4"/>
  <c r="C370" i="4"/>
  <c r="C486" i="4"/>
  <c r="C411" i="4"/>
  <c r="C550" i="4"/>
  <c r="C602" i="4"/>
  <c r="C605" i="4"/>
  <c r="C549" i="4"/>
  <c r="C465" i="4"/>
  <c r="C616" i="4"/>
  <c r="C515" i="4"/>
  <c r="C498" i="4"/>
  <c r="C566" i="4"/>
  <c r="C381" i="4"/>
  <c r="C527" i="4"/>
  <c r="C604" i="4"/>
  <c r="C380" i="4"/>
  <c r="C426" i="4"/>
  <c r="C351" i="4"/>
  <c r="C624" i="4"/>
  <c r="C558" i="4"/>
  <c r="C521" i="4"/>
  <c r="C369" i="4"/>
  <c r="C557" i="4"/>
  <c r="C556" i="4"/>
  <c r="C414" i="4"/>
  <c r="C449" i="4"/>
  <c r="C433" i="4"/>
  <c r="C334" i="4"/>
  <c r="C589" i="4"/>
  <c r="C410" i="4"/>
  <c r="C444" i="4"/>
  <c r="C346" i="4"/>
  <c r="C432" i="4"/>
  <c r="C491" i="4"/>
  <c r="C333" i="4"/>
  <c r="C403" i="4"/>
  <c r="C457" i="4"/>
  <c r="C497" i="4"/>
  <c r="C520" i="4"/>
  <c r="C614" i="4"/>
  <c r="C536" i="4"/>
  <c r="C546" i="4"/>
  <c r="C565" i="4"/>
  <c r="C350" i="4"/>
  <c r="C579" i="4"/>
  <c r="C476" i="4"/>
  <c r="C509" i="4"/>
  <c r="C448" i="4"/>
  <c r="C338" i="4"/>
  <c r="C485" i="4"/>
  <c r="C578" i="4"/>
  <c r="C555" i="4"/>
  <c r="C514" i="4"/>
  <c r="C409" i="4"/>
  <c r="C623" i="4"/>
  <c r="C402" i="4"/>
  <c r="C379" i="4"/>
  <c r="C417" i="4"/>
  <c r="C393" i="4"/>
  <c r="C323" i="4"/>
  <c r="C341" i="4"/>
  <c r="C378" i="4"/>
  <c r="C343" i="4"/>
  <c r="C359" i="4"/>
  <c r="C588" i="4"/>
  <c r="C535" i="4"/>
  <c r="C545" i="4"/>
  <c r="C392" i="4"/>
  <c r="C471" i="4"/>
  <c r="C475" i="4"/>
  <c r="C322" i="4"/>
  <c r="C496" i="4"/>
  <c r="C358" i="4"/>
  <c r="C620" i="4"/>
  <c r="C429" i="4"/>
  <c r="C564" i="4"/>
  <c r="C357" i="4"/>
  <c r="C484" i="4"/>
  <c r="C344" i="4"/>
  <c r="C447" i="4"/>
  <c r="C368" i="4"/>
  <c r="C327" i="4"/>
  <c r="C332" i="4"/>
  <c r="C463" i="4"/>
  <c r="C460" i="4"/>
  <c r="C618" i="4"/>
  <c r="C356" i="4"/>
  <c r="C573" i="4"/>
  <c r="C431" i="4"/>
  <c r="C609" i="4"/>
  <c r="C621" i="4"/>
  <c r="C577" i="4"/>
  <c r="C622" i="4"/>
  <c r="C367" i="4"/>
  <c r="C534" i="4"/>
  <c r="C425" i="4"/>
  <c r="C377" i="4"/>
  <c r="C462" i="4"/>
  <c r="C587" i="4"/>
  <c r="C513" i="4"/>
  <c r="C456" i="4"/>
  <c r="C548" i="4"/>
  <c r="C512" i="4"/>
  <c r="C443" i="4"/>
  <c r="C526" i="4"/>
  <c r="C495" i="4"/>
  <c r="C349" i="4"/>
  <c r="C542" i="4"/>
  <c r="C533" i="4"/>
  <c r="C615" i="4"/>
  <c r="C326" i="4"/>
  <c r="C376" i="4"/>
  <c r="C375" i="4"/>
  <c r="C345" i="4"/>
  <c r="C331" i="4"/>
  <c r="C401" i="4"/>
  <c r="C355" i="4"/>
  <c r="C366" i="4"/>
  <c r="C365" i="4"/>
  <c r="C601" i="4"/>
  <c r="C364" i="4"/>
  <c r="C374" i="4"/>
  <c r="C436" i="4"/>
  <c r="C391" i="4"/>
  <c r="C469" i="4"/>
  <c r="C483" i="4"/>
  <c r="C586" i="4"/>
  <c r="C354" i="4"/>
  <c r="C348" i="4"/>
  <c r="C541" i="4"/>
  <c r="C390" i="4"/>
  <c r="C453" i="4"/>
  <c r="C353" i="4"/>
  <c r="C479" i="4"/>
  <c r="C455" i="4"/>
  <c r="C508" i="4"/>
  <c r="C490" i="4"/>
  <c r="C572" i="4"/>
  <c r="C325" i="4"/>
  <c r="C571" i="4"/>
  <c r="C408" i="4"/>
  <c r="C547" i="4"/>
  <c r="C373" i="4"/>
  <c r="C422" i="4"/>
  <c r="C576" i="4"/>
  <c r="C525" i="4"/>
  <c r="C585" i="4"/>
  <c r="C613" i="4"/>
  <c r="C407" i="4"/>
  <c r="C591" i="4"/>
  <c r="C519" i="4"/>
  <c r="C321" i="4"/>
  <c r="C428" i="4"/>
  <c r="C424" i="4"/>
  <c r="C442" i="4"/>
  <c r="C489" i="4"/>
  <c r="C532" i="4"/>
  <c r="C518" i="4"/>
  <c r="C600" i="4"/>
  <c r="C389" i="4"/>
  <c r="C507" i="4"/>
  <c r="C363" i="4"/>
  <c r="C388" i="4"/>
  <c r="C362" i="4"/>
  <c r="C494" i="4"/>
  <c r="C503" i="4"/>
  <c r="C470" i="4"/>
  <c r="C531" i="4"/>
  <c r="C466" i="4"/>
  <c r="C554" i="4"/>
  <c r="C478" i="4"/>
  <c r="C584" i="4"/>
  <c r="C493" i="4"/>
  <c r="C511" i="4"/>
  <c r="C540" i="4"/>
  <c r="C347" i="4"/>
  <c r="C309" i="4"/>
  <c r="C308" i="4"/>
  <c r="C307" i="4"/>
  <c r="C306" i="4"/>
  <c r="C305" i="4"/>
  <c r="C304" i="4"/>
  <c r="C303" i="4"/>
  <c r="C302" i="4"/>
  <c r="C301" i="4"/>
  <c r="C300" i="4"/>
  <c r="C299" i="4"/>
  <c r="C298" i="4"/>
  <c r="C297" i="4"/>
  <c r="C296" i="4"/>
  <c r="C295" i="4"/>
  <c r="C294" i="4"/>
  <c r="C293" i="4"/>
  <c r="C292" i="4"/>
  <c r="C291" i="4"/>
  <c r="C290" i="4"/>
  <c r="C289" i="4"/>
  <c r="C288" i="4"/>
  <c r="C287" i="4"/>
  <c r="C286" i="4"/>
  <c r="C285" i="4"/>
  <c r="C284" i="4"/>
  <c r="C283" i="4"/>
  <c r="C282" i="4"/>
  <c r="C281" i="4"/>
  <c r="C280" i="4"/>
  <c r="C279" i="4"/>
  <c r="C278" i="4"/>
  <c r="C277" i="4"/>
  <c r="C276" i="4"/>
  <c r="C275" i="4"/>
  <c r="C274" i="4"/>
  <c r="C273" i="4"/>
  <c r="C272" i="4"/>
  <c r="C271" i="4"/>
  <c r="C270" i="4"/>
  <c r="C269" i="4"/>
  <c r="C268" i="4"/>
  <c r="C267" i="4"/>
  <c r="C266" i="4"/>
  <c r="C265" i="4"/>
  <c r="C264" i="4"/>
  <c r="C263" i="4"/>
  <c r="C262" i="4"/>
  <c r="C261" i="4"/>
  <c r="C260" i="4"/>
  <c r="C259" i="4"/>
  <c r="C258" i="4"/>
  <c r="C257" i="4"/>
  <c r="C256" i="4"/>
  <c r="C255" i="4"/>
  <c r="C254" i="4"/>
  <c r="C253" i="4"/>
  <c r="C252" i="4"/>
  <c r="C251" i="4"/>
  <c r="C250" i="4"/>
  <c r="C249" i="4"/>
  <c r="C248" i="4"/>
  <c r="C247" i="4"/>
  <c r="C246" i="4"/>
  <c r="C245" i="4"/>
  <c r="C244" i="4"/>
  <c r="C243" i="4"/>
  <c r="C242" i="4"/>
  <c r="C241" i="4"/>
  <c r="C240" i="4"/>
  <c r="C239" i="4"/>
  <c r="C238" i="4"/>
  <c r="C237" i="4"/>
  <c r="C236" i="4"/>
  <c r="C235" i="4"/>
  <c r="C234" i="4"/>
  <c r="C233" i="4"/>
  <c r="C232" i="4"/>
  <c r="C231" i="4"/>
  <c r="C230" i="4"/>
  <c r="C229" i="4"/>
  <c r="C228" i="4"/>
  <c r="C227" i="4"/>
  <c r="C226" i="4"/>
  <c r="C225" i="4"/>
  <c r="C224" i="4"/>
  <c r="C223" i="4"/>
  <c r="C222" i="4"/>
  <c r="C221" i="4"/>
  <c r="C220" i="4"/>
  <c r="C219" i="4"/>
  <c r="C218" i="4"/>
  <c r="C217" i="4"/>
  <c r="C216" i="4"/>
  <c r="C215" i="4"/>
  <c r="C214" i="4"/>
  <c r="C213" i="4"/>
  <c r="C212" i="4"/>
  <c r="C211" i="4"/>
  <c r="C210" i="4"/>
  <c r="C209" i="4"/>
  <c r="C208" i="4"/>
  <c r="C207" i="4"/>
  <c r="C206" i="4"/>
  <c r="C205" i="4"/>
  <c r="C204" i="4"/>
  <c r="C203" i="4"/>
  <c r="C202" i="4"/>
  <c r="C201" i="4"/>
  <c r="C200" i="4"/>
  <c r="C199" i="4"/>
  <c r="C198" i="4"/>
  <c r="C197" i="4"/>
  <c r="C196" i="4"/>
  <c r="C195" i="4"/>
  <c r="C194" i="4"/>
  <c r="C193" i="4"/>
  <c r="C192" i="4"/>
  <c r="C191" i="4"/>
  <c r="C190" i="4"/>
  <c r="C189" i="4"/>
  <c r="C188" i="4"/>
  <c r="C187" i="4"/>
  <c r="C186" i="4"/>
  <c r="C185" i="4"/>
  <c r="C184" i="4"/>
  <c r="C183" i="4"/>
  <c r="C182" i="4"/>
  <c r="C181" i="4"/>
  <c r="C180" i="4"/>
  <c r="C179" i="4"/>
  <c r="C178" i="4"/>
  <c r="C177" i="4"/>
  <c r="C176" i="4"/>
  <c r="C175" i="4"/>
  <c r="C174" i="4"/>
  <c r="C173" i="4"/>
  <c r="C172" i="4"/>
  <c r="C171" i="4"/>
  <c r="C170" i="4"/>
  <c r="C169" i="4"/>
  <c r="C168" i="4"/>
  <c r="C167" i="4"/>
  <c r="C166" i="4"/>
  <c r="C165" i="4"/>
  <c r="C164" i="4"/>
  <c r="C163" i="4"/>
  <c r="C162" i="4"/>
  <c r="C161" i="4"/>
  <c r="C160" i="4"/>
  <c r="C159" i="4"/>
  <c r="C158" i="4"/>
  <c r="C157" i="4"/>
  <c r="C156" i="4"/>
  <c r="C155" i="4"/>
  <c r="C154" i="4"/>
  <c r="C153" i="4"/>
  <c r="C152" i="4"/>
  <c r="C151" i="4"/>
  <c r="C150" i="4"/>
  <c r="C149" i="4"/>
  <c r="C148" i="4"/>
  <c r="C147" i="4"/>
  <c r="C146" i="4"/>
  <c r="C145" i="4"/>
  <c r="C144" i="4"/>
  <c r="C143" i="4"/>
  <c r="C142" i="4"/>
  <c r="C141" i="4"/>
  <c r="C140" i="4"/>
  <c r="C139" i="4"/>
  <c r="C138" i="4"/>
  <c r="C137" i="4"/>
  <c r="C136" i="4"/>
  <c r="C135" i="4"/>
  <c r="C134" i="4"/>
  <c r="C133" i="4"/>
  <c r="C132" i="4"/>
  <c r="C131" i="4"/>
  <c r="C130" i="4"/>
  <c r="C129" i="4"/>
  <c r="C128" i="4"/>
  <c r="C127" i="4"/>
  <c r="C126" i="4"/>
  <c r="C125" i="4"/>
  <c r="C124" i="4"/>
  <c r="C123" i="4"/>
  <c r="C122" i="4"/>
  <c r="C121" i="4"/>
  <c r="C120" i="4"/>
  <c r="C119" i="4"/>
  <c r="C118" i="4"/>
  <c r="C117" i="4"/>
  <c r="C116" i="4"/>
  <c r="C115" i="4"/>
  <c r="C114" i="4"/>
  <c r="C113" i="4"/>
  <c r="C112" i="4"/>
  <c r="C111" i="4"/>
  <c r="C110" i="4"/>
  <c r="C109" i="4"/>
  <c r="C108" i="4"/>
  <c r="C107" i="4"/>
  <c r="C106" i="4"/>
  <c r="C105" i="4"/>
  <c r="C104" i="4"/>
  <c r="C103" i="4"/>
  <c r="C102" i="4"/>
  <c r="C101" i="4"/>
  <c r="C100" i="4"/>
  <c r="C99" i="4"/>
  <c r="C98" i="4"/>
  <c r="C97" i="4"/>
  <c r="C96" i="4"/>
  <c r="C95" i="4"/>
  <c r="C94" i="4"/>
  <c r="C93" i="4"/>
  <c r="C92" i="4"/>
  <c r="C91" i="4"/>
  <c r="C90" i="4"/>
  <c r="C89" i="4"/>
  <c r="C88" i="4"/>
  <c r="C87" i="4"/>
  <c r="C86" i="4"/>
  <c r="C85" i="4"/>
  <c r="C84" i="4"/>
  <c r="C83" i="4"/>
  <c r="C82" i="4"/>
  <c r="C81" i="4"/>
  <c r="C80" i="4"/>
  <c r="C79" i="4"/>
  <c r="C78" i="4"/>
  <c r="C77" i="4"/>
  <c r="C76" i="4"/>
  <c r="C75" i="4"/>
  <c r="C74" i="4"/>
  <c r="C73" i="4"/>
  <c r="C72" i="4"/>
  <c r="C71" i="4"/>
  <c r="C70" i="4"/>
  <c r="C69" i="4"/>
  <c r="C68" i="4"/>
  <c r="C67" i="4"/>
  <c r="C66" i="4"/>
  <c r="C65" i="4"/>
  <c r="C64" i="4"/>
  <c r="C63" i="4"/>
  <c r="C62" i="4"/>
  <c r="C61" i="4"/>
  <c r="C60" i="4"/>
  <c r="C59" i="4"/>
  <c r="C58" i="4"/>
  <c r="C57" i="4"/>
  <c r="C56" i="4"/>
  <c r="C55" i="4"/>
  <c r="C54" i="4"/>
  <c r="C53" i="4"/>
  <c r="C52" i="4"/>
  <c r="C51" i="4"/>
  <c r="C50" i="4"/>
  <c r="C49" i="4"/>
  <c r="C48" i="4"/>
  <c r="C47" i="4"/>
  <c r="C46" i="4"/>
  <c r="C45" i="4"/>
  <c r="C44" i="4"/>
  <c r="C43" i="4"/>
  <c r="C42" i="4"/>
  <c r="C41" i="4"/>
  <c r="C40" i="4"/>
  <c r="C39" i="4"/>
  <c r="C38" i="4"/>
  <c r="C37" i="4"/>
  <c r="C36" i="4"/>
  <c r="C35" i="4"/>
  <c r="C34" i="4"/>
  <c r="C33" i="4"/>
  <c r="C32" i="4"/>
  <c r="C31" i="4"/>
  <c r="C30" i="4"/>
  <c r="C29" i="4"/>
  <c r="C28" i="4"/>
  <c r="C27" i="4"/>
  <c r="C26" i="4"/>
  <c r="C25" i="4"/>
  <c r="C24" i="4"/>
  <c r="C23" i="4"/>
  <c r="C22" i="4"/>
  <c r="C21" i="4"/>
  <c r="C20" i="4"/>
  <c r="C19" i="4"/>
  <c r="C18" i="4"/>
  <c r="C17" i="4"/>
  <c r="C16" i="4"/>
  <c r="C15" i="4"/>
  <c r="C14" i="4"/>
  <c r="C13" i="4"/>
  <c r="C12" i="4"/>
  <c r="C11" i="4"/>
  <c r="C10" i="4"/>
  <c r="C9" i="4"/>
  <c r="C8" i="4"/>
  <c r="C7" i="4"/>
  <c r="C6" i="4"/>
  <c r="C5" i="4"/>
  <c r="A310" i="4"/>
  <c r="E95" i="1"/>
  <c r="C119" i="1"/>
  <c r="C104" i="1"/>
  <c r="C136" i="1"/>
  <c r="C85" i="1"/>
  <c r="C132" i="1"/>
  <c r="C102" i="1"/>
  <c r="C90" i="1"/>
  <c r="C118" i="1"/>
  <c r="C89" i="1"/>
  <c r="C84" i="1"/>
  <c r="C129" i="1"/>
  <c r="C117" i="1"/>
  <c r="C83" i="1"/>
  <c r="C137" i="1"/>
  <c r="C111" i="1"/>
  <c r="C80" i="1"/>
  <c r="C93" i="1"/>
  <c r="C126" i="1"/>
  <c r="C122" i="1"/>
  <c r="C116" i="1"/>
  <c r="C115" i="1"/>
  <c r="C108" i="1"/>
  <c r="C128" i="1"/>
  <c r="C79" i="1"/>
  <c r="C100" i="1"/>
  <c r="C138" i="1"/>
  <c r="C92" i="1"/>
  <c r="C99" i="1"/>
  <c r="C96" i="1"/>
  <c r="C106" i="1"/>
  <c r="C110" i="1"/>
  <c r="C88" i="1"/>
  <c r="C125" i="1"/>
  <c r="C98" i="1"/>
  <c r="C103" i="1"/>
  <c r="C114" i="1"/>
  <c r="C105" i="1"/>
  <c r="C134" i="1"/>
  <c r="C94" i="1"/>
  <c r="C135" i="1"/>
  <c r="C121" i="1"/>
  <c r="C107" i="1"/>
  <c r="C131" i="1"/>
  <c r="C133" i="1"/>
  <c r="C91" i="1"/>
  <c r="C109" i="1"/>
  <c r="C130" i="1"/>
  <c r="C113" i="1"/>
  <c r="C97" i="1"/>
  <c r="C127" i="1"/>
  <c r="C82" i="1"/>
  <c r="C101" i="1"/>
  <c r="C87" i="1"/>
  <c r="C95" i="1"/>
  <c r="C120" i="1"/>
  <c r="C123" i="1"/>
  <c r="C124" i="1"/>
  <c r="C77" i="1"/>
  <c r="C112" i="1"/>
  <c r="C81" i="1"/>
  <c r="C86" i="1"/>
  <c r="C78" i="1"/>
  <c r="E176" i="2"/>
  <c r="E158" i="2"/>
  <c r="E144" i="2"/>
  <c r="E130" i="2"/>
  <c r="E122" i="2"/>
  <c r="C150" i="2"/>
  <c r="C142" i="2"/>
  <c r="C141" i="2"/>
  <c r="C179" i="2"/>
  <c r="C114" i="2"/>
  <c r="C166" i="2"/>
  <c r="C113" i="2"/>
  <c r="C112" i="2"/>
  <c r="C175" i="2"/>
  <c r="C180" i="2"/>
  <c r="C184" i="2"/>
  <c r="C162" i="2"/>
  <c r="C159" i="2"/>
  <c r="C174" i="2"/>
  <c r="C146" i="2"/>
  <c r="C103" i="2"/>
  <c r="C186" i="2"/>
  <c r="C178" i="2"/>
  <c r="C165" i="2"/>
  <c r="C140" i="2"/>
  <c r="C183" i="2"/>
  <c r="C132" i="2"/>
  <c r="C128" i="2"/>
  <c r="C120" i="2"/>
  <c r="C173" i="2"/>
  <c r="C158" i="2"/>
  <c r="C185" i="2"/>
  <c r="C111" i="2"/>
  <c r="C181" i="2"/>
  <c r="C110" i="2"/>
  <c r="C156" i="2"/>
  <c r="C149" i="2"/>
  <c r="C164" i="2"/>
  <c r="C139" i="2"/>
  <c r="C138" i="2"/>
  <c r="C137" i="2"/>
  <c r="C118" i="2"/>
  <c r="C102" i="2"/>
  <c r="C155" i="2"/>
  <c r="C109" i="2"/>
  <c r="C136" i="2"/>
  <c r="C127" i="2"/>
  <c r="C145" i="2"/>
  <c r="C117" i="2"/>
  <c r="C168" i="2"/>
  <c r="C161" i="2"/>
  <c r="C144" i="2"/>
  <c r="C124" i="2"/>
  <c r="C152" i="2"/>
  <c r="C131" i="2"/>
  <c r="C171" i="2"/>
  <c r="C135" i="2"/>
  <c r="C116" i="2"/>
  <c r="C100" i="2"/>
  <c r="C108" i="2"/>
  <c r="C154" i="2"/>
  <c r="C121" i="2"/>
  <c r="C148" i="2"/>
  <c r="C134" i="2"/>
  <c r="C177" i="2"/>
  <c r="C153" i="2"/>
  <c r="C107" i="2"/>
  <c r="C133" i="2"/>
  <c r="C126" i="2"/>
  <c r="C151" i="2"/>
  <c r="C123" i="2"/>
  <c r="C147" i="2"/>
  <c r="C182" i="2"/>
  <c r="C160" i="2"/>
  <c r="C129" i="2"/>
  <c r="C172" i="2"/>
  <c r="C101" i="2"/>
  <c r="C176" i="2"/>
  <c r="C106" i="2"/>
  <c r="C105" i="2"/>
  <c r="C125" i="2"/>
  <c r="C130" i="2"/>
  <c r="C143" i="2"/>
  <c r="C122" i="2"/>
  <c r="C163" i="2"/>
  <c r="C157" i="2"/>
  <c r="C170" i="2"/>
  <c r="C167" i="2"/>
  <c r="C104" i="2"/>
  <c r="C115" i="2"/>
  <c r="C169" i="2"/>
  <c r="C119" i="2"/>
  <c r="E189" i="3"/>
  <c r="E174" i="3"/>
  <c r="E160" i="3"/>
  <c r="E134" i="3"/>
  <c r="C155" i="3"/>
  <c r="C182" i="3"/>
  <c r="C130" i="3"/>
  <c r="C158" i="3"/>
  <c r="C168" i="3"/>
  <c r="C116" i="3"/>
  <c r="C140" i="3"/>
  <c r="C121" i="3"/>
  <c r="C124" i="3"/>
  <c r="C154" i="3"/>
  <c r="C175" i="3"/>
  <c r="C107" i="3"/>
  <c r="C150" i="3"/>
  <c r="C167" i="3"/>
  <c r="C163" i="3"/>
  <c r="C147" i="3"/>
  <c r="C127" i="3"/>
  <c r="C133" i="3"/>
  <c r="C126" i="3"/>
  <c r="C162" i="3"/>
  <c r="C139" i="3"/>
  <c r="C153" i="3"/>
  <c r="C132" i="3"/>
  <c r="C161" i="3"/>
  <c r="C180" i="3"/>
  <c r="C109" i="3"/>
  <c r="C188" i="3"/>
  <c r="C146" i="3"/>
  <c r="C131" i="3"/>
  <c r="C137" i="3"/>
  <c r="C166" i="3"/>
  <c r="C190" i="3"/>
  <c r="C111" i="3"/>
  <c r="C157" i="3"/>
  <c r="C172" i="3"/>
  <c r="C189" i="3"/>
  <c r="C136" i="3"/>
  <c r="C191" i="3"/>
  <c r="C186" i="3"/>
  <c r="C115" i="3"/>
  <c r="C129" i="3"/>
  <c r="C193" i="3"/>
  <c r="C144" i="3"/>
  <c r="C106" i="3"/>
  <c r="C110" i="3"/>
  <c r="C179" i="3"/>
  <c r="C149" i="3"/>
  <c r="C170" i="3"/>
  <c r="C113" i="3"/>
  <c r="C178" i="3"/>
  <c r="C148" i="3"/>
  <c r="C143" i="3"/>
  <c r="C128" i="3"/>
  <c r="C160" i="3"/>
  <c r="C152" i="3"/>
  <c r="C145" i="3"/>
  <c r="C177" i="3"/>
  <c r="C185" i="3"/>
  <c r="C114" i="3"/>
  <c r="C104" i="3"/>
  <c r="C151" i="3"/>
  <c r="C156" i="3"/>
  <c r="C176" i="3"/>
  <c r="C159" i="3"/>
  <c r="C105" i="3"/>
  <c r="C120" i="3"/>
  <c r="C181" i="3"/>
  <c r="C169" i="3"/>
  <c r="C165" i="3"/>
  <c r="C184" i="3"/>
  <c r="C174" i="3"/>
  <c r="C119" i="3"/>
  <c r="C187" i="3"/>
  <c r="C183" i="3"/>
  <c r="C173" i="3"/>
  <c r="C108" i="3"/>
  <c r="C171" i="3"/>
  <c r="C142" i="3"/>
  <c r="C164" i="3"/>
  <c r="C123" i="3"/>
  <c r="C118" i="3"/>
  <c r="C135" i="3"/>
  <c r="C117" i="3"/>
  <c r="C194" i="3"/>
  <c r="C122" i="3"/>
  <c r="C192" i="3"/>
  <c r="C125" i="3"/>
  <c r="C138" i="3"/>
  <c r="C141" i="3"/>
  <c r="C134" i="3"/>
  <c r="C112" i="3"/>
  <c r="C95" i="3"/>
  <c r="C94" i="3"/>
  <c r="C93" i="3"/>
  <c r="C92" i="3"/>
  <c r="C91" i="3"/>
  <c r="C90" i="3"/>
  <c r="C89" i="3"/>
  <c r="C88" i="3"/>
  <c r="C87" i="3"/>
  <c r="C86" i="3"/>
  <c r="C85" i="3"/>
  <c r="C84" i="3"/>
  <c r="C83" i="3"/>
  <c r="C82" i="3"/>
  <c r="C81" i="3"/>
  <c r="C80" i="3"/>
  <c r="C79" i="3"/>
  <c r="C78" i="3"/>
  <c r="C77" i="3"/>
  <c r="C76" i="3"/>
  <c r="C75" i="3"/>
  <c r="C74" i="3"/>
  <c r="C73" i="3"/>
  <c r="C72" i="3"/>
  <c r="C71" i="3"/>
  <c r="C70" i="3"/>
  <c r="C69" i="3"/>
  <c r="C68" i="3"/>
  <c r="C67" i="3"/>
  <c r="C66" i="3"/>
  <c r="C65" i="3"/>
  <c r="C64" i="3"/>
  <c r="C63" i="3"/>
  <c r="C62" i="3"/>
  <c r="C61" i="3"/>
  <c r="C60" i="3"/>
  <c r="C59" i="3"/>
  <c r="C58" i="3"/>
  <c r="C57" i="3"/>
  <c r="C56" i="3"/>
  <c r="C55" i="3"/>
  <c r="C54" i="3"/>
  <c r="C53" i="3"/>
  <c r="C52" i="3"/>
  <c r="C51" i="3"/>
  <c r="C50" i="3"/>
  <c r="C49" i="3"/>
  <c r="C48" i="3"/>
  <c r="C47" i="3"/>
  <c r="C46" i="3"/>
  <c r="C45" i="3"/>
  <c r="C44" i="3"/>
  <c r="C43" i="3"/>
  <c r="C42" i="3"/>
  <c r="C41" i="3"/>
  <c r="C40" i="3"/>
  <c r="C39" i="3"/>
  <c r="C38" i="3"/>
  <c r="C37" i="3"/>
  <c r="C36" i="3"/>
  <c r="C35" i="3"/>
  <c r="C34" i="3"/>
  <c r="C33" i="3"/>
  <c r="C32" i="3"/>
  <c r="C31" i="3"/>
  <c r="C30" i="3"/>
  <c r="C29" i="3"/>
  <c r="C28" i="3"/>
  <c r="C27" i="3"/>
  <c r="C26" i="3"/>
  <c r="C25" i="3"/>
  <c r="C24" i="3"/>
  <c r="C23" i="3"/>
  <c r="C22" i="3"/>
  <c r="C21" i="3"/>
  <c r="C20" i="3"/>
  <c r="C19" i="3"/>
  <c r="C18" i="3"/>
  <c r="C17" i="3"/>
  <c r="C16" i="3"/>
  <c r="C15" i="3"/>
  <c r="C14" i="3"/>
  <c r="C13" i="3"/>
  <c r="C12" i="3"/>
  <c r="C11" i="3"/>
  <c r="C10" i="3"/>
  <c r="C9" i="3"/>
  <c r="C8" i="3"/>
  <c r="C7" i="3"/>
  <c r="C6" i="3"/>
  <c r="C5" i="3"/>
  <c r="A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C12" i="2"/>
  <c r="C11" i="2"/>
  <c r="C10" i="2"/>
  <c r="C9" i="2"/>
  <c r="C8" i="2"/>
  <c r="C7" i="2"/>
  <c r="C6" i="2"/>
  <c r="C5" i="2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96" i="3" l="1"/>
</calcChain>
</file>

<file path=xl/sharedStrings.xml><?xml version="1.0" encoding="utf-8"?>
<sst xmlns="http://schemas.openxmlformats.org/spreadsheetml/2006/main" count="276" uniqueCount="119">
  <si>
    <t>Knielinger See 24 Jan 26</t>
  </si>
  <si>
    <t xml:space="preserve">Beprobung </t>
  </si>
  <si>
    <t>hier Zooplankton</t>
  </si>
  <si>
    <t>Daphnia galeata  von</t>
  </si>
  <si>
    <t>1-7 m Tiefe</t>
  </si>
  <si>
    <t>mikron</t>
  </si>
  <si>
    <t>Faktor</t>
  </si>
  <si>
    <t>Messung</t>
  </si>
  <si>
    <t>Anzahl</t>
  </si>
  <si>
    <t>n =</t>
  </si>
  <si>
    <t>Median</t>
  </si>
  <si>
    <t>mean</t>
  </si>
  <si>
    <t>StAbw</t>
  </si>
  <si>
    <t>Eudiaptomus gracilis</t>
  </si>
  <si>
    <t>860,28,885</t>
  </si>
  <si>
    <t>5 ml</t>
  </si>
  <si>
    <t>Cyclopoida</t>
  </si>
  <si>
    <t>144-131</t>
  </si>
  <si>
    <t>158-144</t>
  </si>
  <si>
    <t>172-158</t>
  </si>
  <si>
    <t>187-172</t>
  </si>
  <si>
    <t>Länge</t>
  </si>
  <si>
    <t>120-99</t>
  </si>
  <si>
    <t>128-120</t>
  </si>
  <si>
    <t>142-128</t>
  </si>
  <si>
    <t>156-142</t>
  </si>
  <si>
    <t>174-166</t>
  </si>
  <si>
    <t>93-80</t>
  </si>
  <si>
    <t>Teil eins</t>
  </si>
  <si>
    <t>100 ml</t>
  </si>
  <si>
    <t>Teil  zwei</t>
  </si>
  <si>
    <t>340-320</t>
  </si>
  <si>
    <t>352-340</t>
  </si>
  <si>
    <t>400-352</t>
  </si>
  <si>
    <t>454-435</t>
  </si>
  <si>
    <t>464-454</t>
  </si>
  <si>
    <t>477-464</t>
  </si>
  <si>
    <t>502-477</t>
  </si>
  <si>
    <t>530-502</t>
  </si>
  <si>
    <t>553-530</t>
  </si>
  <si>
    <t>421-400</t>
  </si>
  <si>
    <t>435-421</t>
  </si>
  <si>
    <t>582-553</t>
  </si>
  <si>
    <t>603-582</t>
  </si>
  <si>
    <t>5 ml  Teilprobe</t>
  </si>
  <si>
    <t>200 ml</t>
  </si>
  <si>
    <t xml:space="preserve"> </t>
  </si>
  <si>
    <t>268-232</t>
  </si>
  <si>
    <t>291-268</t>
  </si>
  <si>
    <t>328-291</t>
  </si>
  <si>
    <t>349-328</t>
  </si>
  <si>
    <t>372-349</t>
  </si>
  <si>
    <t>381-372</t>
  </si>
  <si>
    <t>398-381</t>
  </si>
  <si>
    <t>419-398</t>
  </si>
  <si>
    <t>438-419</t>
  </si>
  <si>
    <t>446-438</t>
  </si>
  <si>
    <t>337-321</t>
  </si>
  <si>
    <t>349-337</t>
  </si>
  <si>
    <t>362-349</t>
  </si>
  <si>
    <t>388-362</t>
  </si>
  <si>
    <t>428-388</t>
  </si>
  <si>
    <t>497-428</t>
  </si>
  <si>
    <t>536-497</t>
  </si>
  <si>
    <t>560-536</t>
  </si>
  <si>
    <t>578-560</t>
  </si>
  <si>
    <t>591-578</t>
  </si>
  <si>
    <t>600-591</t>
  </si>
  <si>
    <t>Teil  drei</t>
  </si>
  <si>
    <t>5 ml  Teilprobe zwei</t>
  </si>
  <si>
    <t>5 ml  Teilprobe drei</t>
  </si>
  <si>
    <t>288-237</t>
  </si>
  <si>
    <t>312-288</t>
  </si>
  <si>
    <t>348-312</t>
  </si>
  <si>
    <t>368-348</t>
  </si>
  <si>
    <t>390-368</t>
  </si>
  <si>
    <t>398-390</t>
  </si>
  <si>
    <t>424-398</t>
  </si>
  <si>
    <t>440-424</t>
  </si>
  <si>
    <t>452-440</t>
  </si>
  <si>
    <t>307-289</t>
  </si>
  <si>
    <t>323-307</t>
  </si>
  <si>
    <t>339-330</t>
  </si>
  <si>
    <t>369-339</t>
  </si>
  <si>
    <t>402-369</t>
  </si>
  <si>
    <t>461-402</t>
  </si>
  <si>
    <t>487-461</t>
  </si>
  <si>
    <t>521-487</t>
  </si>
  <si>
    <t>536-521</t>
  </si>
  <si>
    <t>550-536</t>
  </si>
  <si>
    <t>R</t>
  </si>
  <si>
    <t>R/stbw</t>
  </si>
  <si>
    <t>Irrtumswahrscheinlichkeit alpha</t>
  </si>
  <si>
    <t>ob Schranke</t>
  </si>
  <si>
    <t>untere Schranke</t>
  </si>
  <si>
    <t>außerhalb der Schranken</t>
  </si>
  <si>
    <t>290-268</t>
  </si>
  <si>
    <t>300-290</t>
  </si>
  <si>
    <t>333-300</t>
  </si>
  <si>
    <t>356-333</t>
  </si>
  <si>
    <t>366-356</t>
  </si>
  <si>
    <t>379-366</t>
  </si>
  <si>
    <t>390-379</t>
  </si>
  <si>
    <t>403-390</t>
  </si>
  <si>
    <t>424-403</t>
  </si>
  <si>
    <t>457-424</t>
  </si>
  <si>
    <t>475-457</t>
  </si>
  <si>
    <t>498-475</t>
  </si>
  <si>
    <t>509-498</t>
  </si>
  <si>
    <t>innerhalb der Schranken</t>
  </si>
  <si>
    <t>Gesamtprobe</t>
  </si>
  <si>
    <t>Gesamt:</t>
  </si>
  <si>
    <t>Gesamtvolumen</t>
  </si>
  <si>
    <t>Maximalwert</t>
  </si>
  <si>
    <t>Minimalwert</t>
  </si>
  <si>
    <t>Spannweite</t>
  </si>
  <si>
    <t>Anzahl n =</t>
  </si>
  <si>
    <t xml:space="preserve"> index</t>
  </si>
  <si>
    <t>innerhalb der Schranken, Normalverteilung ist gegeben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</si>
</sst>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center"/>
    </xf>
    <xf numFmtId="3" fontId="0" fillId="0" borderId="0" xfId="0" applyNumberFormat="1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Tabelle1!$B$142</c:f>
              <c:strCache>
                <c:ptCount val="1"/>
                <c:pt idx="0">
                  <c:v>Anzahl</c:v>
                </c:pt>
              </c:strCache>
            </c:strRef>
          </c:tx>
          <c:spPr>
            <a:ln w="381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Tabelle1!$A$143:$A$170</c:f>
              <c:numCache>
                <c:formatCode>General</c:formatCode>
                <c:ptCount val="28"/>
                <c:pt idx="1">
                  <c:v>400</c:v>
                </c:pt>
                <c:pt idx="2">
                  <c:v>500</c:v>
                </c:pt>
                <c:pt idx="3">
                  <c:v>600</c:v>
                </c:pt>
                <c:pt idx="4">
                  <c:v>700</c:v>
                </c:pt>
                <c:pt idx="5">
                  <c:v>800</c:v>
                </c:pt>
                <c:pt idx="6">
                  <c:v>900</c:v>
                </c:pt>
                <c:pt idx="7">
                  <c:v>1000</c:v>
                </c:pt>
                <c:pt idx="8">
                  <c:v>1100</c:v>
                </c:pt>
                <c:pt idx="9">
                  <c:v>1200</c:v>
                </c:pt>
                <c:pt idx="10">
                  <c:v>1300</c:v>
                </c:pt>
                <c:pt idx="11">
                  <c:v>1400</c:v>
                </c:pt>
                <c:pt idx="12">
                  <c:v>1500</c:v>
                </c:pt>
                <c:pt idx="13">
                  <c:v>1600</c:v>
                </c:pt>
                <c:pt idx="14">
                  <c:v>1700</c:v>
                </c:pt>
                <c:pt idx="15">
                  <c:v>1800</c:v>
                </c:pt>
                <c:pt idx="16">
                  <c:v>1900</c:v>
                </c:pt>
                <c:pt idx="17">
                  <c:v>2000</c:v>
                </c:pt>
                <c:pt idx="18">
                  <c:v>2100</c:v>
                </c:pt>
                <c:pt idx="19">
                  <c:v>1300</c:v>
                </c:pt>
                <c:pt idx="20">
                  <c:v>1400</c:v>
                </c:pt>
                <c:pt idx="21">
                  <c:v>1500</c:v>
                </c:pt>
                <c:pt idx="22">
                  <c:v>1600</c:v>
                </c:pt>
                <c:pt idx="23">
                  <c:v>1700</c:v>
                </c:pt>
                <c:pt idx="24">
                  <c:v>1800</c:v>
                </c:pt>
                <c:pt idx="25">
                  <c:v>1900</c:v>
                </c:pt>
                <c:pt idx="26">
                  <c:v>2000</c:v>
                </c:pt>
                <c:pt idx="27">
                  <c:v>2100</c:v>
                </c:pt>
              </c:numCache>
            </c:numRef>
          </c:xVal>
          <c:yVal>
            <c:numRef>
              <c:f>Tabelle1!$B$143:$B$170</c:f>
              <c:numCache>
                <c:formatCode>General</c:formatCode>
                <c:ptCount val="28"/>
                <c:pt idx="1">
                  <c:v>1</c:v>
                </c:pt>
                <c:pt idx="2">
                  <c:v>3</c:v>
                </c:pt>
                <c:pt idx="3">
                  <c:v>13</c:v>
                </c:pt>
                <c:pt idx="4">
                  <c:v>1</c:v>
                </c:pt>
                <c:pt idx="5">
                  <c:v>6</c:v>
                </c:pt>
                <c:pt idx="6">
                  <c:v>6</c:v>
                </c:pt>
                <c:pt idx="7">
                  <c:v>1</c:v>
                </c:pt>
                <c:pt idx="8">
                  <c:v>1</c:v>
                </c:pt>
                <c:pt idx="9">
                  <c:v>5</c:v>
                </c:pt>
                <c:pt idx="10">
                  <c:v>5</c:v>
                </c:pt>
                <c:pt idx="11">
                  <c:v>5</c:v>
                </c:pt>
                <c:pt idx="12">
                  <c:v>6</c:v>
                </c:pt>
                <c:pt idx="13">
                  <c:v>5</c:v>
                </c:pt>
                <c:pt idx="14">
                  <c:v>0</c:v>
                </c:pt>
                <c:pt idx="15">
                  <c:v>2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5</c:v>
                </c:pt>
                <c:pt idx="20">
                  <c:v>5</c:v>
                </c:pt>
                <c:pt idx="21">
                  <c:v>6</c:v>
                </c:pt>
                <c:pt idx="22">
                  <c:v>5</c:v>
                </c:pt>
                <c:pt idx="23">
                  <c:v>0</c:v>
                </c:pt>
                <c:pt idx="24">
                  <c:v>2</c:v>
                </c:pt>
                <c:pt idx="25">
                  <c:v>1</c:v>
                </c:pt>
                <c:pt idx="26">
                  <c:v>0</c:v>
                </c:pt>
                <c:pt idx="27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29F-4D77-B59E-876D236532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64157567"/>
        <c:axId val="464161887"/>
      </c:scatterChart>
      <c:valAx>
        <c:axId val="4641575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64161887"/>
        <c:crosses val="autoZero"/>
        <c:crossBetween val="midCat"/>
      </c:valAx>
      <c:valAx>
        <c:axId val="4641618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64157567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Tabelle8!$B$461</c:f>
              <c:strCache>
                <c:ptCount val="1"/>
                <c:pt idx="0">
                  <c:v>Anzahl</c:v>
                </c:pt>
              </c:strCache>
            </c:strRef>
          </c:tx>
          <c:spPr>
            <a:ln w="381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Tabelle8!$A$462:$A$475</c:f>
              <c:numCache>
                <c:formatCode>General</c:formatCode>
                <c:ptCount val="14"/>
                <c:pt idx="1">
                  <c:v>400</c:v>
                </c:pt>
                <c:pt idx="2">
                  <c:v>500</c:v>
                </c:pt>
                <c:pt idx="3">
                  <c:v>600</c:v>
                </c:pt>
                <c:pt idx="4">
                  <c:v>700</c:v>
                </c:pt>
                <c:pt idx="5">
                  <c:v>800</c:v>
                </c:pt>
                <c:pt idx="6">
                  <c:v>900</c:v>
                </c:pt>
                <c:pt idx="7">
                  <c:v>1000</c:v>
                </c:pt>
                <c:pt idx="8">
                  <c:v>1100</c:v>
                </c:pt>
                <c:pt idx="9">
                  <c:v>1200</c:v>
                </c:pt>
                <c:pt idx="10">
                  <c:v>1300</c:v>
                </c:pt>
                <c:pt idx="11">
                  <c:v>1400</c:v>
                </c:pt>
                <c:pt idx="12">
                  <c:v>1500</c:v>
                </c:pt>
                <c:pt idx="13">
                  <c:v>1600</c:v>
                </c:pt>
              </c:numCache>
            </c:numRef>
          </c:xVal>
          <c:yVal>
            <c:numRef>
              <c:f>Tabelle8!$B$462:$B$475</c:f>
              <c:numCache>
                <c:formatCode>General</c:formatCode>
                <c:ptCount val="14"/>
                <c:pt idx="1">
                  <c:v>2</c:v>
                </c:pt>
                <c:pt idx="2">
                  <c:v>51</c:v>
                </c:pt>
                <c:pt idx="3">
                  <c:v>24</c:v>
                </c:pt>
                <c:pt idx="4">
                  <c:v>36</c:v>
                </c:pt>
                <c:pt idx="5">
                  <c:v>20</c:v>
                </c:pt>
                <c:pt idx="6">
                  <c:v>22</c:v>
                </c:pt>
                <c:pt idx="7">
                  <c:v>8</c:v>
                </c:pt>
                <c:pt idx="8">
                  <c:v>26</c:v>
                </c:pt>
                <c:pt idx="9">
                  <c:v>16</c:v>
                </c:pt>
                <c:pt idx="10">
                  <c:v>12</c:v>
                </c:pt>
                <c:pt idx="11">
                  <c:v>4</c:v>
                </c:pt>
                <c:pt idx="12">
                  <c:v>0</c:v>
                </c:pt>
                <c:pt idx="13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E37-4EA5-A0A0-91D99D6E51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80885439"/>
        <c:axId val="1080880159"/>
      </c:scatterChart>
      <c:valAx>
        <c:axId val="108088543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080880159"/>
        <c:crosses val="autoZero"/>
        <c:crossBetween val="midCat"/>
      </c:valAx>
      <c:valAx>
        <c:axId val="10808801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08088543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Tabelle8!$B$461</c:f>
              <c:strCache>
                <c:ptCount val="1"/>
                <c:pt idx="0">
                  <c:v>Anzahl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Tabelle8!$A$462:$A$475</c:f>
              <c:numCache>
                <c:formatCode>General</c:formatCode>
                <c:ptCount val="14"/>
                <c:pt idx="1">
                  <c:v>400</c:v>
                </c:pt>
                <c:pt idx="2">
                  <c:v>500</c:v>
                </c:pt>
                <c:pt idx="3">
                  <c:v>600</c:v>
                </c:pt>
                <c:pt idx="4">
                  <c:v>700</c:v>
                </c:pt>
                <c:pt idx="5">
                  <c:v>800</c:v>
                </c:pt>
                <c:pt idx="6">
                  <c:v>900</c:v>
                </c:pt>
                <c:pt idx="7">
                  <c:v>1000</c:v>
                </c:pt>
                <c:pt idx="8">
                  <c:v>1100</c:v>
                </c:pt>
                <c:pt idx="9">
                  <c:v>1200</c:v>
                </c:pt>
                <c:pt idx="10">
                  <c:v>1300</c:v>
                </c:pt>
                <c:pt idx="11">
                  <c:v>1400</c:v>
                </c:pt>
                <c:pt idx="12">
                  <c:v>1500</c:v>
                </c:pt>
                <c:pt idx="13">
                  <c:v>1600</c:v>
                </c:pt>
              </c:numCache>
            </c:numRef>
          </c:xVal>
          <c:yVal>
            <c:numRef>
              <c:f>Tabelle8!$B$462:$B$475</c:f>
              <c:numCache>
                <c:formatCode>General</c:formatCode>
                <c:ptCount val="14"/>
                <c:pt idx="1">
                  <c:v>2</c:v>
                </c:pt>
                <c:pt idx="2">
                  <c:v>51</c:v>
                </c:pt>
                <c:pt idx="3">
                  <c:v>24</c:v>
                </c:pt>
                <c:pt idx="4">
                  <c:v>36</c:v>
                </c:pt>
                <c:pt idx="5">
                  <c:v>20</c:v>
                </c:pt>
                <c:pt idx="6">
                  <c:v>22</c:v>
                </c:pt>
                <c:pt idx="7">
                  <c:v>8</c:v>
                </c:pt>
                <c:pt idx="8">
                  <c:v>26</c:v>
                </c:pt>
                <c:pt idx="9">
                  <c:v>16</c:v>
                </c:pt>
                <c:pt idx="10">
                  <c:v>12</c:v>
                </c:pt>
                <c:pt idx="11">
                  <c:v>4</c:v>
                </c:pt>
                <c:pt idx="12">
                  <c:v>0</c:v>
                </c:pt>
                <c:pt idx="13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689-4697-9579-94FF88E902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80903679"/>
        <c:axId val="1080899839"/>
      </c:scatterChart>
      <c:valAx>
        <c:axId val="108090367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080899839"/>
        <c:crosses val="autoZero"/>
        <c:crossBetween val="midCat"/>
      </c:valAx>
      <c:valAx>
        <c:axId val="1080899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08090367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Tabelle9!$B$563</c:f>
              <c:strCache>
                <c:ptCount val="1"/>
                <c:pt idx="0">
                  <c:v>Anzahl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Tabelle9!$A$564:$A$581</c:f>
              <c:numCache>
                <c:formatCode>General</c:formatCode>
                <c:ptCount val="18"/>
                <c:pt idx="1">
                  <c:v>300</c:v>
                </c:pt>
                <c:pt idx="2">
                  <c:v>400</c:v>
                </c:pt>
                <c:pt idx="3">
                  <c:v>500</c:v>
                </c:pt>
                <c:pt idx="4">
                  <c:v>600</c:v>
                </c:pt>
                <c:pt idx="5">
                  <c:v>700</c:v>
                </c:pt>
                <c:pt idx="6">
                  <c:v>800</c:v>
                </c:pt>
                <c:pt idx="7">
                  <c:v>900</c:v>
                </c:pt>
                <c:pt idx="8">
                  <c:v>1000</c:v>
                </c:pt>
                <c:pt idx="9">
                  <c:v>1100</c:v>
                </c:pt>
                <c:pt idx="10">
                  <c:v>1200</c:v>
                </c:pt>
                <c:pt idx="11">
                  <c:v>1300</c:v>
                </c:pt>
                <c:pt idx="12">
                  <c:v>1400</c:v>
                </c:pt>
                <c:pt idx="13">
                  <c:v>1500</c:v>
                </c:pt>
                <c:pt idx="14">
                  <c:v>1600</c:v>
                </c:pt>
                <c:pt idx="15">
                  <c:v>1700</c:v>
                </c:pt>
                <c:pt idx="16">
                  <c:v>1800</c:v>
                </c:pt>
                <c:pt idx="17">
                  <c:v>1900</c:v>
                </c:pt>
              </c:numCache>
            </c:numRef>
          </c:xVal>
          <c:yVal>
            <c:numRef>
              <c:f>Tabelle9!$B$564:$B$581</c:f>
              <c:numCache>
                <c:formatCode>General</c:formatCode>
                <c:ptCount val="18"/>
                <c:pt idx="1">
                  <c:v>3</c:v>
                </c:pt>
                <c:pt idx="2">
                  <c:v>0</c:v>
                </c:pt>
                <c:pt idx="3">
                  <c:v>18</c:v>
                </c:pt>
                <c:pt idx="4">
                  <c:v>16</c:v>
                </c:pt>
                <c:pt idx="5">
                  <c:v>7</c:v>
                </c:pt>
                <c:pt idx="6">
                  <c:v>9</c:v>
                </c:pt>
                <c:pt idx="7">
                  <c:v>30</c:v>
                </c:pt>
                <c:pt idx="8">
                  <c:v>33</c:v>
                </c:pt>
                <c:pt idx="9">
                  <c:v>59</c:v>
                </c:pt>
                <c:pt idx="10">
                  <c:v>26</c:v>
                </c:pt>
                <c:pt idx="11">
                  <c:v>34</c:v>
                </c:pt>
                <c:pt idx="12">
                  <c:v>15</c:v>
                </c:pt>
                <c:pt idx="13">
                  <c:v>14</c:v>
                </c:pt>
                <c:pt idx="14">
                  <c:v>7</c:v>
                </c:pt>
                <c:pt idx="15">
                  <c:v>2</c:v>
                </c:pt>
                <c:pt idx="16">
                  <c:v>0</c:v>
                </c:pt>
                <c:pt idx="17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0A6-4BFE-AE51-4DFAD14D85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81487071"/>
        <c:axId val="1181477471"/>
      </c:scatterChart>
      <c:valAx>
        <c:axId val="118148707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181477471"/>
        <c:crosses val="autoZero"/>
        <c:crossBetween val="midCat"/>
      </c:valAx>
      <c:valAx>
        <c:axId val="118147747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18148707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Tabelle9!$B$563</c:f>
              <c:strCache>
                <c:ptCount val="1"/>
                <c:pt idx="0">
                  <c:v>Anzahl</c:v>
                </c:pt>
              </c:strCache>
            </c:strRef>
          </c:tx>
          <c:spPr>
            <a:ln w="381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Tabelle9!$A$564:$A$581</c:f>
              <c:numCache>
                <c:formatCode>General</c:formatCode>
                <c:ptCount val="18"/>
                <c:pt idx="1">
                  <c:v>300</c:v>
                </c:pt>
                <c:pt idx="2">
                  <c:v>400</c:v>
                </c:pt>
                <c:pt idx="3">
                  <c:v>500</c:v>
                </c:pt>
                <c:pt idx="4">
                  <c:v>600</c:v>
                </c:pt>
                <c:pt idx="5">
                  <c:v>700</c:v>
                </c:pt>
                <c:pt idx="6">
                  <c:v>800</c:v>
                </c:pt>
                <c:pt idx="7">
                  <c:v>900</c:v>
                </c:pt>
                <c:pt idx="8">
                  <c:v>1000</c:v>
                </c:pt>
                <c:pt idx="9">
                  <c:v>1100</c:v>
                </c:pt>
                <c:pt idx="10">
                  <c:v>1200</c:v>
                </c:pt>
                <c:pt idx="11">
                  <c:v>1300</c:v>
                </c:pt>
                <c:pt idx="12">
                  <c:v>1400</c:v>
                </c:pt>
                <c:pt idx="13">
                  <c:v>1500</c:v>
                </c:pt>
                <c:pt idx="14">
                  <c:v>1600</c:v>
                </c:pt>
                <c:pt idx="15">
                  <c:v>1700</c:v>
                </c:pt>
                <c:pt idx="16">
                  <c:v>1800</c:v>
                </c:pt>
                <c:pt idx="17">
                  <c:v>1900</c:v>
                </c:pt>
              </c:numCache>
            </c:numRef>
          </c:xVal>
          <c:yVal>
            <c:numRef>
              <c:f>Tabelle9!$B$564:$B$581</c:f>
              <c:numCache>
                <c:formatCode>General</c:formatCode>
                <c:ptCount val="18"/>
                <c:pt idx="1">
                  <c:v>3</c:v>
                </c:pt>
                <c:pt idx="2">
                  <c:v>0</c:v>
                </c:pt>
                <c:pt idx="3">
                  <c:v>18</c:v>
                </c:pt>
                <c:pt idx="4">
                  <c:v>16</c:v>
                </c:pt>
                <c:pt idx="5">
                  <c:v>7</c:v>
                </c:pt>
                <c:pt idx="6">
                  <c:v>9</c:v>
                </c:pt>
                <c:pt idx="7">
                  <c:v>30</c:v>
                </c:pt>
                <c:pt idx="8">
                  <c:v>33</c:v>
                </c:pt>
                <c:pt idx="9">
                  <c:v>59</c:v>
                </c:pt>
                <c:pt idx="10">
                  <c:v>26</c:v>
                </c:pt>
                <c:pt idx="11">
                  <c:v>34</c:v>
                </c:pt>
                <c:pt idx="12">
                  <c:v>15</c:v>
                </c:pt>
                <c:pt idx="13">
                  <c:v>14</c:v>
                </c:pt>
                <c:pt idx="14">
                  <c:v>7</c:v>
                </c:pt>
                <c:pt idx="15">
                  <c:v>2</c:v>
                </c:pt>
                <c:pt idx="16">
                  <c:v>0</c:v>
                </c:pt>
                <c:pt idx="17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CDA-4053-9B0C-A442F71F27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81487551"/>
        <c:axId val="1181489471"/>
      </c:scatterChart>
      <c:valAx>
        <c:axId val="118148755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181489471"/>
        <c:crosses val="autoZero"/>
        <c:crossBetween val="midCat"/>
      </c:valAx>
      <c:valAx>
        <c:axId val="118148947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18148755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Tabelle4!$B$628</c:f>
              <c:strCache>
                <c:ptCount val="1"/>
                <c:pt idx="0">
                  <c:v>Anzahl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Tabelle4!$A$629:$A$645</c:f>
              <c:numCache>
                <c:formatCode>General</c:formatCode>
                <c:ptCount val="17"/>
                <c:pt idx="1">
                  <c:v>400</c:v>
                </c:pt>
                <c:pt idx="2">
                  <c:v>500</c:v>
                </c:pt>
                <c:pt idx="3">
                  <c:v>600</c:v>
                </c:pt>
                <c:pt idx="4">
                  <c:v>700</c:v>
                </c:pt>
                <c:pt idx="5">
                  <c:v>800</c:v>
                </c:pt>
                <c:pt idx="6">
                  <c:v>900</c:v>
                </c:pt>
                <c:pt idx="7">
                  <c:v>1000</c:v>
                </c:pt>
                <c:pt idx="8">
                  <c:v>1100</c:v>
                </c:pt>
                <c:pt idx="9">
                  <c:v>1200</c:v>
                </c:pt>
                <c:pt idx="10">
                  <c:v>1300</c:v>
                </c:pt>
                <c:pt idx="11">
                  <c:v>1400</c:v>
                </c:pt>
                <c:pt idx="12">
                  <c:v>1500</c:v>
                </c:pt>
                <c:pt idx="13">
                  <c:v>1600</c:v>
                </c:pt>
                <c:pt idx="14">
                  <c:v>1700</c:v>
                </c:pt>
                <c:pt idx="15">
                  <c:v>1800</c:v>
                </c:pt>
                <c:pt idx="16">
                  <c:v>1900</c:v>
                </c:pt>
              </c:numCache>
            </c:numRef>
          </c:xVal>
          <c:yVal>
            <c:numRef>
              <c:f>Tabelle4!$B$629:$B$645</c:f>
              <c:numCache>
                <c:formatCode>General</c:formatCode>
                <c:ptCount val="17"/>
                <c:pt idx="1">
                  <c:v>20</c:v>
                </c:pt>
                <c:pt idx="2">
                  <c:v>12</c:v>
                </c:pt>
                <c:pt idx="3">
                  <c:v>48</c:v>
                </c:pt>
                <c:pt idx="4">
                  <c:v>21</c:v>
                </c:pt>
                <c:pt idx="5">
                  <c:v>14</c:v>
                </c:pt>
                <c:pt idx="6">
                  <c:v>19</c:v>
                </c:pt>
                <c:pt idx="7">
                  <c:v>10</c:v>
                </c:pt>
                <c:pt idx="8">
                  <c:v>13</c:v>
                </c:pt>
                <c:pt idx="9">
                  <c:v>25</c:v>
                </c:pt>
                <c:pt idx="10">
                  <c:v>28</c:v>
                </c:pt>
                <c:pt idx="11">
                  <c:v>23</c:v>
                </c:pt>
                <c:pt idx="12">
                  <c:v>29</c:v>
                </c:pt>
                <c:pt idx="13">
                  <c:v>21</c:v>
                </c:pt>
                <c:pt idx="14">
                  <c:v>16</c:v>
                </c:pt>
                <c:pt idx="15">
                  <c:v>4</c:v>
                </c:pt>
                <c:pt idx="16">
                  <c:v>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5F9-46AC-B720-333FB5A5A7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62399328"/>
        <c:axId val="1062392128"/>
      </c:scatterChart>
      <c:valAx>
        <c:axId val="10623993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062392128"/>
        <c:crosses val="autoZero"/>
        <c:crossBetween val="midCat"/>
      </c:valAx>
      <c:valAx>
        <c:axId val="1062392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06239932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Tabelle4!$B$628</c:f>
              <c:strCache>
                <c:ptCount val="1"/>
                <c:pt idx="0">
                  <c:v>Anzahl</c:v>
                </c:pt>
              </c:strCache>
            </c:strRef>
          </c:tx>
          <c:spPr>
            <a:ln w="381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Tabelle4!$A$629:$A$645</c:f>
              <c:numCache>
                <c:formatCode>General</c:formatCode>
                <c:ptCount val="17"/>
                <c:pt idx="1">
                  <c:v>400</c:v>
                </c:pt>
                <c:pt idx="2">
                  <c:v>500</c:v>
                </c:pt>
                <c:pt idx="3">
                  <c:v>600</c:v>
                </c:pt>
                <c:pt idx="4">
                  <c:v>700</c:v>
                </c:pt>
                <c:pt idx="5">
                  <c:v>800</c:v>
                </c:pt>
                <c:pt idx="6">
                  <c:v>900</c:v>
                </c:pt>
                <c:pt idx="7">
                  <c:v>1000</c:v>
                </c:pt>
                <c:pt idx="8">
                  <c:v>1100</c:v>
                </c:pt>
                <c:pt idx="9">
                  <c:v>1200</c:v>
                </c:pt>
                <c:pt idx="10">
                  <c:v>1300</c:v>
                </c:pt>
                <c:pt idx="11">
                  <c:v>1400</c:v>
                </c:pt>
                <c:pt idx="12">
                  <c:v>1500</c:v>
                </c:pt>
                <c:pt idx="13">
                  <c:v>1600</c:v>
                </c:pt>
                <c:pt idx="14">
                  <c:v>1700</c:v>
                </c:pt>
                <c:pt idx="15">
                  <c:v>1800</c:v>
                </c:pt>
                <c:pt idx="16">
                  <c:v>1900</c:v>
                </c:pt>
              </c:numCache>
            </c:numRef>
          </c:xVal>
          <c:yVal>
            <c:numRef>
              <c:f>Tabelle4!$B$629:$B$645</c:f>
              <c:numCache>
                <c:formatCode>General</c:formatCode>
                <c:ptCount val="17"/>
                <c:pt idx="1">
                  <c:v>20</c:v>
                </c:pt>
                <c:pt idx="2">
                  <c:v>12</c:v>
                </c:pt>
                <c:pt idx="3">
                  <c:v>48</c:v>
                </c:pt>
                <c:pt idx="4">
                  <c:v>21</c:v>
                </c:pt>
                <c:pt idx="5">
                  <c:v>14</c:v>
                </c:pt>
                <c:pt idx="6">
                  <c:v>19</c:v>
                </c:pt>
                <c:pt idx="7">
                  <c:v>10</c:v>
                </c:pt>
                <c:pt idx="8">
                  <c:v>13</c:v>
                </c:pt>
                <c:pt idx="9">
                  <c:v>25</c:v>
                </c:pt>
                <c:pt idx="10">
                  <c:v>28</c:v>
                </c:pt>
                <c:pt idx="11">
                  <c:v>23</c:v>
                </c:pt>
                <c:pt idx="12">
                  <c:v>29</c:v>
                </c:pt>
                <c:pt idx="13">
                  <c:v>21</c:v>
                </c:pt>
                <c:pt idx="14">
                  <c:v>16</c:v>
                </c:pt>
                <c:pt idx="15">
                  <c:v>4</c:v>
                </c:pt>
                <c:pt idx="16">
                  <c:v>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461-4819-B7E7-389DF27E65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62414688"/>
        <c:axId val="1062398368"/>
      </c:scatterChart>
      <c:valAx>
        <c:axId val="10624146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062398368"/>
        <c:crosses val="autoZero"/>
        <c:crossBetween val="midCat"/>
      </c:valAx>
      <c:valAx>
        <c:axId val="1062398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06241468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Tabelle6!$B$608</c:f>
              <c:strCache>
                <c:ptCount val="1"/>
                <c:pt idx="0">
                  <c:v>Anzahl</c:v>
                </c:pt>
              </c:strCache>
            </c:strRef>
          </c:tx>
          <c:spPr>
            <a:ln w="381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Tabelle6!$A$609:$A$627</c:f>
              <c:numCache>
                <c:formatCode>General</c:formatCode>
                <c:ptCount val="19"/>
                <c:pt idx="1">
                  <c:v>300</c:v>
                </c:pt>
                <c:pt idx="2">
                  <c:v>400</c:v>
                </c:pt>
                <c:pt idx="3">
                  <c:v>500</c:v>
                </c:pt>
                <c:pt idx="4">
                  <c:v>600</c:v>
                </c:pt>
                <c:pt idx="5">
                  <c:v>700</c:v>
                </c:pt>
                <c:pt idx="6">
                  <c:v>800</c:v>
                </c:pt>
                <c:pt idx="7">
                  <c:v>900</c:v>
                </c:pt>
                <c:pt idx="8">
                  <c:v>1000</c:v>
                </c:pt>
                <c:pt idx="9">
                  <c:v>1100</c:v>
                </c:pt>
                <c:pt idx="10">
                  <c:v>1200</c:v>
                </c:pt>
                <c:pt idx="11">
                  <c:v>1300</c:v>
                </c:pt>
                <c:pt idx="12">
                  <c:v>1400</c:v>
                </c:pt>
                <c:pt idx="13">
                  <c:v>1500</c:v>
                </c:pt>
                <c:pt idx="14">
                  <c:v>1600</c:v>
                </c:pt>
                <c:pt idx="15">
                  <c:v>1700</c:v>
                </c:pt>
                <c:pt idx="16">
                  <c:v>1800</c:v>
                </c:pt>
                <c:pt idx="17">
                  <c:v>1900</c:v>
                </c:pt>
                <c:pt idx="18">
                  <c:v>2000</c:v>
                </c:pt>
              </c:numCache>
            </c:numRef>
          </c:xVal>
          <c:yVal>
            <c:numRef>
              <c:f>Tabelle6!$B$609:$B$627</c:f>
              <c:numCache>
                <c:formatCode>General</c:formatCode>
                <c:ptCount val="19"/>
                <c:pt idx="1">
                  <c:v>1</c:v>
                </c:pt>
                <c:pt idx="2">
                  <c:v>2</c:v>
                </c:pt>
                <c:pt idx="3">
                  <c:v>9</c:v>
                </c:pt>
                <c:pt idx="4">
                  <c:v>16</c:v>
                </c:pt>
                <c:pt idx="5">
                  <c:v>12</c:v>
                </c:pt>
                <c:pt idx="6">
                  <c:v>13</c:v>
                </c:pt>
                <c:pt idx="7">
                  <c:v>26</c:v>
                </c:pt>
                <c:pt idx="8">
                  <c:v>40</c:v>
                </c:pt>
                <c:pt idx="9">
                  <c:v>69</c:v>
                </c:pt>
                <c:pt idx="10">
                  <c:v>39</c:v>
                </c:pt>
                <c:pt idx="11">
                  <c:v>24</c:v>
                </c:pt>
                <c:pt idx="12">
                  <c:v>18</c:v>
                </c:pt>
                <c:pt idx="13">
                  <c:v>13</c:v>
                </c:pt>
                <c:pt idx="14">
                  <c:v>9</c:v>
                </c:pt>
                <c:pt idx="15">
                  <c:v>3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4A9-4177-81B8-274D19A1B6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78556928"/>
        <c:axId val="1578555488"/>
      </c:scatterChart>
      <c:valAx>
        <c:axId val="15785569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578555488"/>
        <c:crosses val="autoZero"/>
        <c:crossBetween val="midCat"/>
      </c:valAx>
      <c:valAx>
        <c:axId val="15785554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57855692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Tabelle6!$B$608</c:f>
              <c:strCache>
                <c:ptCount val="1"/>
                <c:pt idx="0">
                  <c:v>Anzahl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Tabelle6!$A$609:$A$627</c:f>
              <c:numCache>
                <c:formatCode>General</c:formatCode>
                <c:ptCount val="19"/>
                <c:pt idx="1">
                  <c:v>300</c:v>
                </c:pt>
                <c:pt idx="2">
                  <c:v>400</c:v>
                </c:pt>
                <c:pt idx="3">
                  <c:v>500</c:v>
                </c:pt>
                <c:pt idx="4">
                  <c:v>600</c:v>
                </c:pt>
                <c:pt idx="5">
                  <c:v>700</c:v>
                </c:pt>
                <c:pt idx="6">
                  <c:v>800</c:v>
                </c:pt>
                <c:pt idx="7">
                  <c:v>900</c:v>
                </c:pt>
                <c:pt idx="8">
                  <c:v>1000</c:v>
                </c:pt>
                <c:pt idx="9">
                  <c:v>1100</c:v>
                </c:pt>
                <c:pt idx="10">
                  <c:v>1200</c:v>
                </c:pt>
                <c:pt idx="11">
                  <c:v>1300</c:v>
                </c:pt>
                <c:pt idx="12">
                  <c:v>1400</c:v>
                </c:pt>
                <c:pt idx="13">
                  <c:v>1500</c:v>
                </c:pt>
                <c:pt idx="14">
                  <c:v>1600</c:v>
                </c:pt>
                <c:pt idx="15">
                  <c:v>1700</c:v>
                </c:pt>
                <c:pt idx="16">
                  <c:v>1800</c:v>
                </c:pt>
                <c:pt idx="17">
                  <c:v>1900</c:v>
                </c:pt>
                <c:pt idx="18">
                  <c:v>2000</c:v>
                </c:pt>
              </c:numCache>
            </c:numRef>
          </c:xVal>
          <c:yVal>
            <c:numRef>
              <c:f>Tabelle6!$B$609:$B$627</c:f>
              <c:numCache>
                <c:formatCode>General</c:formatCode>
                <c:ptCount val="19"/>
                <c:pt idx="1">
                  <c:v>1</c:v>
                </c:pt>
                <c:pt idx="2">
                  <c:v>2</c:v>
                </c:pt>
                <c:pt idx="3">
                  <c:v>9</c:v>
                </c:pt>
                <c:pt idx="4">
                  <c:v>16</c:v>
                </c:pt>
                <c:pt idx="5">
                  <c:v>12</c:v>
                </c:pt>
                <c:pt idx="6">
                  <c:v>13</c:v>
                </c:pt>
                <c:pt idx="7">
                  <c:v>26</c:v>
                </c:pt>
                <c:pt idx="8">
                  <c:v>40</c:v>
                </c:pt>
                <c:pt idx="9">
                  <c:v>69</c:v>
                </c:pt>
                <c:pt idx="10">
                  <c:v>39</c:v>
                </c:pt>
                <c:pt idx="11">
                  <c:v>24</c:v>
                </c:pt>
                <c:pt idx="12">
                  <c:v>18</c:v>
                </c:pt>
                <c:pt idx="13">
                  <c:v>13</c:v>
                </c:pt>
                <c:pt idx="14">
                  <c:v>9</c:v>
                </c:pt>
                <c:pt idx="15">
                  <c:v>3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B09-439F-A358-DED6F78072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78501728"/>
        <c:axId val="1578499328"/>
      </c:scatterChart>
      <c:valAx>
        <c:axId val="15785017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578499328"/>
        <c:crosses val="autoZero"/>
        <c:crossBetween val="midCat"/>
      </c:valAx>
      <c:valAx>
        <c:axId val="15784993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57850172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Tabelle7!$B$523</c:f>
              <c:strCache>
                <c:ptCount val="1"/>
                <c:pt idx="0">
                  <c:v>Anzahl</c:v>
                </c:pt>
              </c:strCache>
            </c:strRef>
          </c:tx>
          <c:spPr>
            <a:ln w="381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Tabelle7!$A$524:$A$543</c:f>
              <c:numCache>
                <c:formatCode>General</c:formatCode>
                <c:ptCount val="20"/>
                <c:pt idx="1">
                  <c:v>300</c:v>
                </c:pt>
                <c:pt idx="2">
                  <c:v>400</c:v>
                </c:pt>
                <c:pt idx="3">
                  <c:v>500</c:v>
                </c:pt>
                <c:pt idx="4">
                  <c:v>600</c:v>
                </c:pt>
                <c:pt idx="5">
                  <c:v>700</c:v>
                </c:pt>
                <c:pt idx="6">
                  <c:v>800</c:v>
                </c:pt>
                <c:pt idx="7">
                  <c:v>900</c:v>
                </c:pt>
                <c:pt idx="8">
                  <c:v>1000</c:v>
                </c:pt>
                <c:pt idx="9">
                  <c:v>1200</c:v>
                </c:pt>
                <c:pt idx="10">
                  <c:v>1200</c:v>
                </c:pt>
                <c:pt idx="11">
                  <c:v>1300</c:v>
                </c:pt>
                <c:pt idx="12">
                  <c:v>1400</c:v>
                </c:pt>
                <c:pt idx="13">
                  <c:v>1500</c:v>
                </c:pt>
                <c:pt idx="14">
                  <c:v>1600</c:v>
                </c:pt>
                <c:pt idx="15">
                  <c:v>1700</c:v>
                </c:pt>
                <c:pt idx="16">
                  <c:v>1800</c:v>
                </c:pt>
                <c:pt idx="17">
                  <c:v>1900</c:v>
                </c:pt>
                <c:pt idx="18">
                  <c:v>2000</c:v>
                </c:pt>
                <c:pt idx="19">
                  <c:v>2100</c:v>
                </c:pt>
              </c:numCache>
            </c:numRef>
          </c:xVal>
          <c:yVal>
            <c:numRef>
              <c:f>Tabelle7!$B$524:$B$543</c:f>
              <c:numCache>
                <c:formatCode>General</c:formatCode>
                <c:ptCount val="20"/>
                <c:pt idx="1">
                  <c:v>1</c:v>
                </c:pt>
                <c:pt idx="2">
                  <c:v>22</c:v>
                </c:pt>
                <c:pt idx="3">
                  <c:v>10</c:v>
                </c:pt>
                <c:pt idx="4">
                  <c:v>33</c:v>
                </c:pt>
                <c:pt idx="5">
                  <c:v>23</c:v>
                </c:pt>
                <c:pt idx="6">
                  <c:v>10</c:v>
                </c:pt>
                <c:pt idx="7">
                  <c:v>13</c:v>
                </c:pt>
                <c:pt idx="8">
                  <c:v>11</c:v>
                </c:pt>
                <c:pt idx="9">
                  <c:v>13</c:v>
                </c:pt>
                <c:pt idx="10">
                  <c:v>21</c:v>
                </c:pt>
                <c:pt idx="11">
                  <c:v>33</c:v>
                </c:pt>
                <c:pt idx="12">
                  <c:v>18</c:v>
                </c:pt>
                <c:pt idx="13">
                  <c:v>23</c:v>
                </c:pt>
                <c:pt idx="14">
                  <c:v>11</c:v>
                </c:pt>
                <c:pt idx="15">
                  <c:v>6</c:v>
                </c:pt>
                <c:pt idx="16">
                  <c:v>2</c:v>
                </c:pt>
                <c:pt idx="17">
                  <c:v>2</c:v>
                </c:pt>
                <c:pt idx="18">
                  <c:v>0</c:v>
                </c:pt>
                <c:pt idx="19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114-4249-873B-CE704723EC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51478703"/>
        <c:axId val="1051481583"/>
      </c:scatterChart>
      <c:valAx>
        <c:axId val="105147870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051481583"/>
        <c:crosses val="autoZero"/>
        <c:crossBetween val="midCat"/>
      </c:valAx>
      <c:valAx>
        <c:axId val="10514815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05147870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Tabelle7!$B$523</c:f>
              <c:strCache>
                <c:ptCount val="1"/>
                <c:pt idx="0">
                  <c:v>Anzahl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Tabelle7!$A$524:$A$543</c:f>
              <c:numCache>
                <c:formatCode>General</c:formatCode>
                <c:ptCount val="20"/>
                <c:pt idx="1">
                  <c:v>300</c:v>
                </c:pt>
                <c:pt idx="2">
                  <c:v>400</c:v>
                </c:pt>
                <c:pt idx="3">
                  <c:v>500</c:v>
                </c:pt>
                <c:pt idx="4">
                  <c:v>600</c:v>
                </c:pt>
                <c:pt idx="5">
                  <c:v>700</c:v>
                </c:pt>
                <c:pt idx="6">
                  <c:v>800</c:v>
                </c:pt>
                <c:pt idx="7">
                  <c:v>900</c:v>
                </c:pt>
                <c:pt idx="8">
                  <c:v>1000</c:v>
                </c:pt>
                <c:pt idx="9">
                  <c:v>1200</c:v>
                </c:pt>
                <c:pt idx="10">
                  <c:v>1200</c:v>
                </c:pt>
                <c:pt idx="11">
                  <c:v>1300</c:v>
                </c:pt>
                <c:pt idx="12">
                  <c:v>1400</c:v>
                </c:pt>
                <c:pt idx="13">
                  <c:v>1500</c:v>
                </c:pt>
                <c:pt idx="14">
                  <c:v>1600</c:v>
                </c:pt>
                <c:pt idx="15">
                  <c:v>1700</c:v>
                </c:pt>
                <c:pt idx="16">
                  <c:v>1800</c:v>
                </c:pt>
                <c:pt idx="17">
                  <c:v>1900</c:v>
                </c:pt>
                <c:pt idx="18">
                  <c:v>2000</c:v>
                </c:pt>
                <c:pt idx="19">
                  <c:v>2100</c:v>
                </c:pt>
              </c:numCache>
            </c:numRef>
          </c:xVal>
          <c:yVal>
            <c:numRef>
              <c:f>Tabelle7!$B$524:$B$543</c:f>
              <c:numCache>
                <c:formatCode>General</c:formatCode>
                <c:ptCount val="20"/>
                <c:pt idx="1">
                  <c:v>1</c:v>
                </c:pt>
                <c:pt idx="2">
                  <c:v>22</c:v>
                </c:pt>
                <c:pt idx="3">
                  <c:v>10</c:v>
                </c:pt>
                <c:pt idx="4">
                  <c:v>33</c:v>
                </c:pt>
                <c:pt idx="5">
                  <c:v>23</c:v>
                </c:pt>
                <c:pt idx="6">
                  <c:v>10</c:v>
                </c:pt>
                <c:pt idx="7">
                  <c:v>13</c:v>
                </c:pt>
                <c:pt idx="8">
                  <c:v>11</c:v>
                </c:pt>
                <c:pt idx="9">
                  <c:v>13</c:v>
                </c:pt>
                <c:pt idx="10">
                  <c:v>21</c:v>
                </c:pt>
                <c:pt idx="11">
                  <c:v>33</c:v>
                </c:pt>
                <c:pt idx="12">
                  <c:v>18</c:v>
                </c:pt>
                <c:pt idx="13">
                  <c:v>23</c:v>
                </c:pt>
                <c:pt idx="14">
                  <c:v>11</c:v>
                </c:pt>
                <c:pt idx="15">
                  <c:v>6</c:v>
                </c:pt>
                <c:pt idx="16">
                  <c:v>2</c:v>
                </c:pt>
                <c:pt idx="17">
                  <c:v>2</c:v>
                </c:pt>
                <c:pt idx="18">
                  <c:v>0</c:v>
                </c:pt>
                <c:pt idx="19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0A9-4C80-A5FE-13148B96A7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51495023"/>
        <c:axId val="1051498863"/>
      </c:scatterChart>
      <c:valAx>
        <c:axId val="105149502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051498863"/>
        <c:crosses val="autoZero"/>
        <c:crossBetween val="midCat"/>
      </c:valAx>
      <c:valAx>
        <c:axId val="10514988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05149502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Tabelle1!$B$142</c:f>
              <c:strCache>
                <c:ptCount val="1"/>
                <c:pt idx="0">
                  <c:v>Anzahl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Tabelle1!$A$143:$A$170</c:f>
              <c:numCache>
                <c:formatCode>General</c:formatCode>
                <c:ptCount val="28"/>
                <c:pt idx="1">
                  <c:v>400</c:v>
                </c:pt>
                <c:pt idx="2">
                  <c:v>500</c:v>
                </c:pt>
                <c:pt idx="3">
                  <c:v>600</c:v>
                </c:pt>
                <c:pt idx="4">
                  <c:v>700</c:v>
                </c:pt>
                <c:pt idx="5">
                  <c:v>800</c:v>
                </c:pt>
                <c:pt idx="6">
                  <c:v>900</c:v>
                </c:pt>
                <c:pt idx="7">
                  <c:v>1000</c:v>
                </c:pt>
                <c:pt idx="8">
                  <c:v>1100</c:v>
                </c:pt>
                <c:pt idx="9">
                  <c:v>1200</c:v>
                </c:pt>
                <c:pt idx="10">
                  <c:v>1300</c:v>
                </c:pt>
                <c:pt idx="11">
                  <c:v>1400</c:v>
                </c:pt>
                <c:pt idx="12">
                  <c:v>1500</c:v>
                </c:pt>
                <c:pt idx="13">
                  <c:v>1600</c:v>
                </c:pt>
                <c:pt idx="14">
                  <c:v>1700</c:v>
                </c:pt>
                <c:pt idx="15">
                  <c:v>1800</c:v>
                </c:pt>
                <c:pt idx="16">
                  <c:v>1900</c:v>
                </c:pt>
                <c:pt idx="17">
                  <c:v>2000</c:v>
                </c:pt>
                <c:pt idx="18">
                  <c:v>2100</c:v>
                </c:pt>
                <c:pt idx="19">
                  <c:v>1300</c:v>
                </c:pt>
                <c:pt idx="20">
                  <c:v>1400</c:v>
                </c:pt>
                <c:pt idx="21">
                  <c:v>1500</c:v>
                </c:pt>
                <c:pt idx="22">
                  <c:v>1600</c:v>
                </c:pt>
                <c:pt idx="23">
                  <c:v>1700</c:v>
                </c:pt>
                <c:pt idx="24">
                  <c:v>1800</c:v>
                </c:pt>
                <c:pt idx="25">
                  <c:v>1900</c:v>
                </c:pt>
                <c:pt idx="26">
                  <c:v>2000</c:v>
                </c:pt>
                <c:pt idx="27">
                  <c:v>2100</c:v>
                </c:pt>
              </c:numCache>
            </c:numRef>
          </c:cat>
          <c:val>
            <c:numRef>
              <c:f>Tabelle1!$B$143:$B$170</c:f>
              <c:numCache>
                <c:formatCode>General</c:formatCode>
                <c:ptCount val="28"/>
                <c:pt idx="1">
                  <c:v>1</c:v>
                </c:pt>
                <c:pt idx="2">
                  <c:v>3</c:v>
                </c:pt>
                <c:pt idx="3">
                  <c:v>13</c:v>
                </c:pt>
                <c:pt idx="4">
                  <c:v>1</c:v>
                </c:pt>
                <c:pt idx="5">
                  <c:v>6</c:v>
                </c:pt>
                <c:pt idx="6">
                  <c:v>6</c:v>
                </c:pt>
                <c:pt idx="7">
                  <c:v>1</c:v>
                </c:pt>
                <c:pt idx="8">
                  <c:v>1</c:v>
                </c:pt>
                <c:pt idx="9">
                  <c:v>5</c:v>
                </c:pt>
                <c:pt idx="10">
                  <c:v>5</c:v>
                </c:pt>
                <c:pt idx="11">
                  <c:v>5</c:v>
                </c:pt>
                <c:pt idx="12">
                  <c:v>6</c:v>
                </c:pt>
                <c:pt idx="13">
                  <c:v>5</c:v>
                </c:pt>
                <c:pt idx="14">
                  <c:v>0</c:v>
                </c:pt>
                <c:pt idx="15">
                  <c:v>2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5</c:v>
                </c:pt>
                <c:pt idx="20">
                  <c:v>5</c:v>
                </c:pt>
                <c:pt idx="21">
                  <c:v>6</c:v>
                </c:pt>
                <c:pt idx="22">
                  <c:v>5</c:v>
                </c:pt>
                <c:pt idx="23">
                  <c:v>0</c:v>
                </c:pt>
                <c:pt idx="24">
                  <c:v>2</c:v>
                </c:pt>
                <c:pt idx="25">
                  <c:v>1</c:v>
                </c:pt>
                <c:pt idx="26">
                  <c:v>0</c:v>
                </c:pt>
                <c:pt idx="27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D3-4E16-A1BE-B0785E305E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50373680"/>
        <c:axId val="1050378960"/>
      </c:lineChart>
      <c:catAx>
        <c:axId val="10503736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050378960"/>
        <c:crosses val="autoZero"/>
        <c:auto val="1"/>
        <c:lblAlgn val="ctr"/>
        <c:lblOffset val="100"/>
        <c:noMultiLvlLbl val="0"/>
      </c:catAx>
      <c:valAx>
        <c:axId val="10503789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0503736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Tabelle2!$B$189</c:f>
              <c:strCache>
                <c:ptCount val="1"/>
                <c:pt idx="0">
                  <c:v>Anzahl</c:v>
                </c:pt>
              </c:strCache>
            </c:strRef>
          </c:tx>
          <c:spPr>
            <a:ln w="381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Tabelle2!$A$190:$A$200</c:f>
              <c:numCache>
                <c:formatCode>General</c:formatCode>
                <c:ptCount val="11"/>
                <c:pt idx="1">
                  <c:v>500</c:v>
                </c:pt>
                <c:pt idx="2">
                  <c:v>600</c:v>
                </c:pt>
                <c:pt idx="3">
                  <c:v>700</c:v>
                </c:pt>
                <c:pt idx="4">
                  <c:v>800</c:v>
                </c:pt>
                <c:pt idx="5">
                  <c:v>900</c:v>
                </c:pt>
                <c:pt idx="6">
                  <c:v>1000</c:v>
                </c:pt>
                <c:pt idx="7">
                  <c:v>1100</c:v>
                </c:pt>
                <c:pt idx="8">
                  <c:v>1200</c:v>
                </c:pt>
                <c:pt idx="9">
                  <c:v>1300</c:v>
                </c:pt>
                <c:pt idx="10">
                  <c:v>1400</c:v>
                </c:pt>
              </c:numCache>
            </c:numRef>
          </c:xVal>
          <c:yVal>
            <c:numRef>
              <c:f>Tabelle2!$B$190:$B$200</c:f>
              <c:numCache>
                <c:formatCode>General</c:formatCode>
                <c:ptCount val="11"/>
                <c:pt idx="1">
                  <c:v>21</c:v>
                </c:pt>
                <c:pt idx="2">
                  <c:v>8</c:v>
                </c:pt>
                <c:pt idx="3">
                  <c:v>14</c:v>
                </c:pt>
                <c:pt idx="4">
                  <c:v>14</c:v>
                </c:pt>
                <c:pt idx="5">
                  <c:v>7</c:v>
                </c:pt>
                <c:pt idx="6">
                  <c:v>3</c:v>
                </c:pt>
                <c:pt idx="7">
                  <c:v>8</c:v>
                </c:pt>
                <c:pt idx="8">
                  <c:v>5</c:v>
                </c:pt>
                <c:pt idx="9">
                  <c:v>5</c:v>
                </c:pt>
                <c:pt idx="10">
                  <c:v>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164-4869-8EB2-A805A2AC63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58662623"/>
        <c:axId val="458651103"/>
      </c:scatterChart>
      <c:valAx>
        <c:axId val="45866262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58651103"/>
        <c:crosses val="autoZero"/>
        <c:crossBetween val="midCat"/>
      </c:valAx>
      <c:valAx>
        <c:axId val="4586511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5866262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Tabelle2!$A$191:$A$200</c:f>
              <c:numCache>
                <c:formatCode>General</c:formatCode>
                <c:ptCount val="10"/>
                <c:pt idx="0">
                  <c:v>500</c:v>
                </c:pt>
                <c:pt idx="1">
                  <c:v>600</c:v>
                </c:pt>
                <c:pt idx="2">
                  <c:v>700</c:v>
                </c:pt>
                <c:pt idx="3">
                  <c:v>800</c:v>
                </c:pt>
                <c:pt idx="4">
                  <c:v>900</c:v>
                </c:pt>
                <c:pt idx="5">
                  <c:v>1000</c:v>
                </c:pt>
                <c:pt idx="6">
                  <c:v>1100</c:v>
                </c:pt>
                <c:pt idx="7">
                  <c:v>1200</c:v>
                </c:pt>
                <c:pt idx="8">
                  <c:v>1300</c:v>
                </c:pt>
                <c:pt idx="9">
                  <c:v>1400</c:v>
                </c:pt>
              </c:numCache>
            </c:numRef>
          </c:xVal>
          <c:yVal>
            <c:numRef>
              <c:f>Tabelle2!$B$191:$B$200</c:f>
              <c:numCache>
                <c:formatCode>General</c:formatCode>
                <c:ptCount val="10"/>
                <c:pt idx="0">
                  <c:v>21</c:v>
                </c:pt>
                <c:pt idx="1">
                  <c:v>8</c:v>
                </c:pt>
                <c:pt idx="2">
                  <c:v>14</c:v>
                </c:pt>
                <c:pt idx="3">
                  <c:v>14</c:v>
                </c:pt>
                <c:pt idx="4">
                  <c:v>7</c:v>
                </c:pt>
                <c:pt idx="5">
                  <c:v>3</c:v>
                </c:pt>
                <c:pt idx="6">
                  <c:v>8</c:v>
                </c:pt>
                <c:pt idx="7">
                  <c:v>5</c:v>
                </c:pt>
                <c:pt idx="8">
                  <c:v>5</c:v>
                </c:pt>
                <c:pt idx="9">
                  <c:v>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F64-480D-87AB-DB415C687A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32544912"/>
        <c:axId val="932541552"/>
      </c:scatterChart>
      <c:valAx>
        <c:axId val="9325449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932541552"/>
        <c:crosses val="autoZero"/>
        <c:crossBetween val="midCat"/>
      </c:valAx>
      <c:valAx>
        <c:axId val="932541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93254491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Tabelle2!$B$189</c:f>
              <c:strCache>
                <c:ptCount val="1"/>
                <c:pt idx="0">
                  <c:v>Anzahl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Tabelle2!$A$190:$A$200</c:f>
              <c:numCache>
                <c:formatCode>General</c:formatCode>
                <c:ptCount val="11"/>
                <c:pt idx="1">
                  <c:v>500</c:v>
                </c:pt>
                <c:pt idx="2">
                  <c:v>600</c:v>
                </c:pt>
                <c:pt idx="3">
                  <c:v>700</c:v>
                </c:pt>
                <c:pt idx="4">
                  <c:v>800</c:v>
                </c:pt>
                <c:pt idx="5">
                  <c:v>900</c:v>
                </c:pt>
                <c:pt idx="6">
                  <c:v>1000</c:v>
                </c:pt>
                <c:pt idx="7">
                  <c:v>1100</c:v>
                </c:pt>
                <c:pt idx="8">
                  <c:v>1200</c:v>
                </c:pt>
                <c:pt idx="9">
                  <c:v>1300</c:v>
                </c:pt>
                <c:pt idx="10">
                  <c:v>1400</c:v>
                </c:pt>
              </c:numCache>
            </c:numRef>
          </c:xVal>
          <c:yVal>
            <c:numRef>
              <c:f>Tabelle2!$B$190:$B$200</c:f>
              <c:numCache>
                <c:formatCode>General</c:formatCode>
                <c:ptCount val="11"/>
                <c:pt idx="1">
                  <c:v>21</c:v>
                </c:pt>
                <c:pt idx="2">
                  <c:v>8</c:v>
                </c:pt>
                <c:pt idx="3">
                  <c:v>14</c:v>
                </c:pt>
                <c:pt idx="4">
                  <c:v>14</c:v>
                </c:pt>
                <c:pt idx="5">
                  <c:v>7</c:v>
                </c:pt>
                <c:pt idx="6">
                  <c:v>3</c:v>
                </c:pt>
                <c:pt idx="7">
                  <c:v>8</c:v>
                </c:pt>
                <c:pt idx="8">
                  <c:v>5</c:v>
                </c:pt>
                <c:pt idx="9">
                  <c:v>5</c:v>
                </c:pt>
                <c:pt idx="10">
                  <c:v>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79E-486C-8C01-4AD413A693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51491663"/>
        <c:axId val="1051492143"/>
      </c:scatterChart>
      <c:valAx>
        <c:axId val="105149166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051492143"/>
        <c:crosses val="autoZero"/>
        <c:crossBetween val="midCat"/>
      </c:valAx>
      <c:valAx>
        <c:axId val="10514921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05149166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Tabelle3!$B$197</c:f>
              <c:strCache>
                <c:ptCount val="1"/>
                <c:pt idx="0">
                  <c:v>Anzahl</c:v>
                </c:pt>
              </c:strCache>
            </c:strRef>
          </c:tx>
          <c:spPr>
            <a:ln w="381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Tabelle3!$A$198:$A$212</c:f>
              <c:numCache>
                <c:formatCode>General</c:formatCode>
                <c:ptCount val="15"/>
                <c:pt idx="1">
                  <c:v>400</c:v>
                </c:pt>
                <c:pt idx="2">
                  <c:v>500</c:v>
                </c:pt>
                <c:pt idx="3">
                  <c:v>600</c:v>
                </c:pt>
                <c:pt idx="4">
                  <c:v>700</c:v>
                </c:pt>
                <c:pt idx="5">
                  <c:v>800</c:v>
                </c:pt>
                <c:pt idx="6">
                  <c:v>900</c:v>
                </c:pt>
                <c:pt idx="7">
                  <c:v>1000</c:v>
                </c:pt>
                <c:pt idx="8">
                  <c:v>1100</c:v>
                </c:pt>
                <c:pt idx="9">
                  <c:v>1200</c:v>
                </c:pt>
                <c:pt idx="10">
                  <c:v>1300</c:v>
                </c:pt>
                <c:pt idx="11">
                  <c:v>1500</c:v>
                </c:pt>
                <c:pt idx="12">
                  <c:v>1600</c:v>
                </c:pt>
                <c:pt idx="13">
                  <c:v>1700</c:v>
                </c:pt>
                <c:pt idx="14">
                  <c:v>1800</c:v>
                </c:pt>
              </c:numCache>
            </c:numRef>
          </c:xVal>
          <c:yVal>
            <c:numRef>
              <c:f>Tabelle3!$B$198:$B$212</c:f>
              <c:numCache>
                <c:formatCode>General</c:formatCode>
                <c:ptCount val="15"/>
                <c:pt idx="1">
                  <c:v>1</c:v>
                </c:pt>
                <c:pt idx="2">
                  <c:v>7</c:v>
                </c:pt>
                <c:pt idx="3">
                  <c:v>5</c:v>
                </c:pt>
                <c:pt idx="4">
                  <c:v>5</c:v>
                </c:pt>
                <c:pt idx="5">
                  <c:v>3</c:v>
                </c:pt>
                <c:pt idx="6">
                  <c:v>7</c:v>
                </c:pt>
                <c:pt idx="7">
                  <c:v>13</c:v>
                </c:pt>
                <c:pt idx="8">
                  <c:v>14</c:v>
                </c:pt>
                <c:pt idx="9">
                  <c:v>14</c:v>
                </c:pt>
                <c:pt idx="10">
                  <c:v>15</c:v>
                </c:pt>
                <c:pt idx="11">
                  <c:v>2</c:v>
                </c:pt>
                <c:pt idx="12">
                  <c:v>1</c:v>
                </c:pt>
                <c:pt idx="13">
                  <c:v>0</c:v>
                </c:pt>
                <c:pt idx="14">
                  <c:v>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7B3-4719-94A6-ED4F01D8B7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64159007"/>
        <c:axId val="464156607"/>
      </c:scatterChart>
      <c:valAx>
        <c:axId val="46415900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64156607"/>
        <c:crosses val="autoZero"/>
        <c:crossBetween val="midCat"/>
      </c:valAx>
      <c:valAx>
        <c:axId val="4641566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64159007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5.2580927384076992E-2"/>
          <c:y val="0.19486111111111112"/>
          <c:w val="0.87764129483814524"/>
          <c:h val="0.72125801983085447"/>
        </c:manualLayout>
      </c:layout>
      <c:scatterChart>
        <c:scatterStyle val="lineMarker"/>
        <c:varyColors val="0"/>
        <c:ser>
          <c:idx val="0"/>
          <c:order val="0"/>
          <c:tx>
            <c:strRef>
              <c:f>Tabelle3!$B$197</c:f>
              <c:strCache>
                <c:ptCount val="1"/>
                <c:pt idx="0">
                  <c:v>Anzahl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Tabelle3!$A$198:$A$212</c:f>
              <c:numCache>
                <c:formatCode>General</c:formatCode>
                <c:ptCount val="15"/>
                <c:pt idx="1">
                  <c:v>400</c:v>
                </c:pt>
                <c:pt idx="2">
                  <c:v>500</c:v>
                </c:pt>
                <c:pt idx="3">
                  <c:v>600</c:v>
                </c:pt>
                <c:pt idx="4">
                  <c:v>700</c:v>
                </c:pt>
                <c:pt idx="5">
                  <c:v>800</c:v>
                </c:pt>
                <c:pt idx="6">
                  <c:v>900</c:v>
                </c:pt>
                <c:pt idx="7">
                  <c:v>1000</c:v>
                </c:pt>
                <c:pt idx="8">
                  <c:v>1100</c:v>
                </c:pt>
                <c:pt idx="9">
                  <c:v>1200</c:v>
                </c:pt>
                <c:pt idx="10">
                  <c:v>1300</c:v>
                </c:pt>
                <c:pt idx="11">
                  <c:v>1500</c:v>
                </c:pt>
                <c:pt idx="12">
                  <c:v>1600</c:v>
                </c:pt>
                <c:pt idx="13">
                  <c:v>1700</c:v>
                </c:pt>
                <c:pt idx="14">
                  <c:v>1800</c:v>
                </c:pt>
              </c:numCache>
            </c:numRef>
          </c:xVal>
          <c:yVal>
            <c:numRef>
              <c:f>Tabelle3!$B$198:$B$212</c:f>
              <c:numCache>
                <c:formatCode>General</c:formatCode>
                <c:ptCount val="15"/>
                <c:pt idx="1">
                  <c:v>1</c:v>
                </c:pt>
                <c:pt idx="2">
                  <c:v>7</c:v>
                </c:pt>
                <c:pt idx="3">
                  <c:v>5</c:v>
                </c:pt>
                <c:pt idx="4">
                  <c:v>5</c:v>
                </c:pt>
                <c:pt idx="5">
                  <c:v>3</c:v>
                </c:pt>
                <c:pt idx="6">
                  <c:v>7</c:v>
                </c:pt>
                <c:pt idx="7">
                  <c:v>13</c:v>
                </c:pt>
                <c:pt idx="8">
                  <c:v>14</c:v>
                </c:pt>
                <c:pt idx="9">
                  <c:v>14</c:v>
                </c:pt>
                <c:pt idx="10">
                  <c:v>15</c:v>
                </c:pt>
                <c:pt idx="11">
                  <c:v>2</c:v>
                </c:pt>
                <c:pt idx="12">
                  <c:v>1</c:v>
                </c:pt>
                <c:pt idx="13">
                  <c:v>0</c:v>
                </c:pt>
                <c:pt idx="14">
                  <c:v>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EF1-44DC-90E4-122225F91C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49607280"/>
        <c:axId val="1049604880"/>
      </c:scatterChart>
      <c:valAx>
        <c:axId val="10496072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049604880"/>
        <c:crosses val="autoZero"/>
        <c:crossBetween val="midCat"/>
      </c:valAx>
      <c:valAx>
        <c:axId val="1049604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04960728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Tabelle5!$B$449</c:f>
              <c:strCache>
                <c:ptCount val="1"/>
                <c:pt idx="0">
                  <c:v>Anzahl</c:v>
                </c:pt>
              </c:strCache>
            </c:strRef>
          </c:tx>
          <c:spPr>
            <a:ln w="381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Tabelle5!$A$450:$A$461</c:f>
              <c:numCache>
                <c:formatCode>General</c:formatCode>
                <c:ptCount val="12"/>
                <c:pt idx="1">
                  <c:v>400</c:v>
                </c:pt>
                <c:pt idx="2">
                  <c:v>500</c:v>
                </c:pt>
                <c:pt idx="3">
                  <c:v>600</c:v>
                </c:pt>
                <c:pt idx="4">
                  <c:v>700</c:v>
                </c:pt>
                <c:pt idx="5">
                  <c:v>800</c:v>
                </c:pt>
                <c:pt idx="6">
                  <c:v>900</c:v>
                </c:pt>
                <c:pt idx="7">
                  <c:v>1000</c:v>
                </c:pt>
                <c:pt idx="8">
                  <c:v>1100</c:v>
                </c:pt>
                <c:pt idx="9">
                  <c:v>1200</c:v>
                </c:pt>
                <c:pt idx="10">
                  <c:v>1300</c:v>
                </c:pt>
                <c:pt idx="11">
                  <c:v>1400</c:v>
                </c:pt>
              </c:numCache>
            </c:numRef>
          </c:xVal>
          <c:yVal>
            <c:numRef>
              <c:f>Tabelle5!$B$450:$B$461</c:f>
              <c:numCache>
                <c:formatCode>General</c:formatCode>
                <c:ptCount val="12"/>
                <c:pt idx="1">
                  <c:v>2</c:v>
                </c:pt>
                <c:pt idx="2">
                  <c:v>36</c:v>
                </c:pt>
                <c:pt idx="3">
                  <c:v>23</c:v>
                </c:pt>
                <c:pt idx="4">
                  <c:v>37</c:v>
                </c:pt>
                <c:pt idx="5">
                  <c:v>21</c:v>
                </c:pt>
                <c:pt idx="6">
                  <c:v>23</c:v>
                </c:pt>
                <c:pt idx="7">
                  <c:v>9</c:v>
                </c:pt>
                <c:pt idx="8">
                  <c:v>17</c:v>
                </c:pt>
                <c:pt idx="9">
                  <c:v>21</c:v>
                </c:pt>
                <c:pt idx="10">
                  <c:v>19</c:v>
                </c:pt>
                <c:pt idx="11">
                  <c:v>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CE7-4DC4-911D-F5BA333AC6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88069248"/>
        <c:axId val="988068768"/>
      </c:scatterChart>
      <c:valAx>
        <c:axId val="9880692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988068768"/>
        <c:crosses val="autoZero"/>
        <c:crossBetween val="midCat"/>
      </c:valAx>
      <c:valAx>
        <c:axId val="98806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98806924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Tabelle5!$B$449</c:f>
              <c:strCache>
                <c:ptCount val="1"/>
                <c:pt idx="0">
                  <c:v>Anzahl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Tabelle5!$A$450:$A$461</c:f>
              <c:numCache>
                <c:formatCode>General</c:formatCode>
                <c:ptCount val="12"/>
                <c:pt idx="1">
                  <c:v>400</c:v>
                </c:pt>
                <c:pt idx="2">
                  <c:v>500</c:v>
                </c:pt>
                <c:pt idx="3">
                  <c:v>600</c:v>
                </c:pt>
                <c:pt idx="4">
                  <c:v>700</c:v>
                </c:pt>
                <c:pt idx="5">
                  <c:v>800</c:v>
                </c:pt>
                <c:pt idx="6">
                  <c:v>900</c:v>
                </c:pt>
                <c:pt idx="7">
                  <c:v>1000</c:v>
                </c:pt>
                <c:pt idx="8">
                  <c:v>1100</c:v>
                </c:pt>
                <c:pt idx="9">
                  <c:v>1200</c:v>
                </c:pt>
                <c:pt idx="10">
                  <c:v>1300</c:v>
                </c:pt>
                <c:pt idx="11">
                  <c:v>1400</c:v>
                </c:pt>
              </c:numCache>
            </c:numRef>
          </c:xVal>
          <c:yVal>
            <c:numRef>
              <c:f>Tabelle5!$B$450:$B$461</c:f>
              <c:numCache>
                <c:formatCode>General</c:formatCode>
                <c:ptCount val="12"/>
                <c:pt idx="1">
                  <c:v>2</c:v>
                </c:pt>
                <c:pt idx="2">
                  <c:v>36</c:v>
                </c:pt>
                <c:pt idx="3">
                  <c:v>23</c:v>
                </c:pt>
                <c:pt idx="4">
                  <c:v>37</c:v>
                </c:pt>
                <c:pt idx="5">
                  <c:v>21</c:v>
                </c:pt>
                <c:pt idx="6">
                  <c:v>23</c:v>
                </c:pt>
                <c:pt idx="7">
                  <c:v>9</c:v>
                </c:pt>
                <c:pt idx="8">
                  <c:v>17</c:v>
                </c:pt>
                <c:pt idx="9">
                  <c:v>21</c:v>
                </c:pt>
                <c:pt idx="10">
                  <c:v>19</c:v>
                </c:pt>
                <c:pt idx="11">
                  <c:v>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574-4F38-BF99-E3DEDF92AF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50378480"/>
        <c:axId val="1050380880"/>
      </c:scatterChart>
      <c:valAx>
        <c:axId val="1050378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050380880"/>
        <c:crosses val="autoZero"/>
        <c:crossBetween val="midCat"/>
      </c:valAx>
      <c:valAx>
        <c:axId val="1050380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05037848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3.xml"/><Relationship Id="rId1" Type="http://schemas.openxmlformats.org/officeDocument/2006/relationships/chart" Target="../charts/chart12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5.xml"/><Relationship Id="rId1" Type="http://schemas.openxmlformats.org/officeDocument/2006/relationships/chart" Target="../charts/chart1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7.xml"/><Relationship Id="rId1" Type="http://schemas.openxmlformats.org/officeDocument/2006/relationships/chart" Target="../charts/chart16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9.xml"/><Relationship Id="rId1" Type="http://schemas.openxmlformats.org/officeDocument/2006/relationships/chart" Target="../charts/chart1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285750</xdr:colOff>
      <xdr:row>172</xdr:row>
      <xdr:rowOff>157162</xdr:rowOff>
    </xdr:from>
    <xdr:to>
      <xdr:col>6</xdr:col>
      <xdr:colOff>285750</xdr:colOff>
      <xdr:row>187</xdr:row>
      <xdr:rowOff>42862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5B7E9997-D7EC-223E-BD2B-8476CF2514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104775</xdr:colOff>
      <xdr:row>174</xdr:row>
      <xdr:rowOff>90487</xdr:rowOff>
    </xdr:from>
    <xdr:to>
      <xdr:col>13</xdr:col>
      <xdr:colOff>104775</xdr:colOff>
      <xdr:row>188</xdr:row>
      <xdr:rowOff>166687</xdr:rowOff>
    </xdr:to>
    <xdr:graphicFrame macro="">
      <xdr:nvGraphicFramePr>
        <xdr:cNvPr id="9" name="Diagramm 8">
          <a:extLst>
            <a:ext uri="{FF2B5EF4-FFF2-40B4-BE49-F238E27FC236}">
              <a16:creationId xmlns:a16="http://schemas.microsoft.com/office/drawing/2014/main" id="{505908A6-5925-07B7-27AF-E48155E9E3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438150</xdr:colOff>
      <xdr:row>202</xdr:row>
      <xdr:rowOff>42862</xdr:rowOff>
    </xdr:from>
    <xdr:to>
      <xdr:col>6</xdr:col>
      <xdr:colOff>438150</xdr:colOff>
      <xdr:row>216</xdr:row>
      <xdr:rowOff>119062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FBE109D8-C0B2-297F-8EED-A52DE7902F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361950</xdr:colOff>
      <xdr:row>216</xdr:row>
      <xdr:rowOff>166687</xdr:rowOff>
    </xdr:from>
    <xdr:to>
      <xdr:col>6</xdr:col>
      <xdr:colOff>361950</xdr:colOff>
      <xdr:row>231</xdr:row>
      <xdr:rowOff>52387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414D5C03-71E1-F3FF-334B-3E705F062C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285750</xdr:colOff>
      <xdr:row>186</xdr:row>
      <xdr:rowOff>90487</xdr:rowOff>
    </xdr:from>
    <xdr:to>
      <xdr:col>9</xdr:col>
      <xdr:colOff>285750</xdr:colOff>
      <xdr:row>200</xdr:row>
      <xdr:rowOff>166687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E8B86BDB-AA09-44BB-A34D-84710D60CF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276225</xdr:colOff>
      <xdr:row>214</xdr:row>
      <xdr:rowOff>61912</xdr:rowOff>
    </xdr:from>
    <xdr:to>
      <xdr:col>6</xdr:col>
      <xdr:colOff>276225</xdr:colOff>
      <xdr:row>228</xdr:row>
      <xdr:rowOff>138112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1A2F435A-A066-C37F-957E-2B50B0520B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381000</xdr:colOff>
      <xdr:row>229</xdr:row>
      <xdr:rowOff>71437</xdr:rowOff>
    </xdr:from>
    <xdr:to>
      <xdr:col>6</xdr:col>
      <xdr:colOff>381000</xdr:colOff>
      <xdr:row>243</xdr:row>
      <xdr:rowOff>147637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E709437E-CEE1-51AF-1006-B1B29ADDFA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342900</xdr:colOff>
      <xdr:row>463</xdr:row>
      <xdr:rowOff>138112</xdr:rowOff>
    </xdr:from>
    <xdr:to>
      <xdr:col>6</xdr:col>
      <xdr:colOff>342900</xdr:colOff>
      <xdr:row>478</xdr:row>
      <xdr:rowOff>23812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3B5026DF-8770-08FE-31C6-B07AD4990D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495300</xdr:colOff>
      <xdr:row>478</xdr:row>
      <xdr:rowOff>185737</xdr:rowOff>
    </xdr:from>
    <xdr:to>
      <xdr:col>6</xdr:col>
      <xdr:colOff>495300</xdr:colOff>
      <xdr:row>493</xdr:row>
      <xdr:rowOff>71437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1C08FCC0-6B00-F0D9-9A2F-D6A765F6D0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476</xdr:row>
      <xdr:rowOff>71437</xdr:rowOff>
    </xdr:from>
    <xdr:to>
      <xdr:col>6</xdr:col>
      <xdr:colOff>257175</xdr:colOff>
      <xdr:row>490</xdr:row>
      <xdr:rowOff>147637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57F5FABA-9402-4382-8DF4-2266CB5893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142875</xdr:colOff>
      <xdr:row>492</xdr:row>
      <xdr:rowOff>100012</xdr:rowOff>
    </xdr:from>
    <xdr:to>
      <xdr:col>6</xdr:col>
      <xdr:colOff>142875</xdr:colOff>
      <xdr:row>506</xdr:row>
      <xdr:rowOff>176212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6E380DE9-1261-92E9-B1AD-5A21C1CF55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361950</xdr:colOff>
      <xdr:row>567</xdr:row>
      <xdr:rowOff>90487</xdr:rowOff>
    </xdr:from>
    <xdr:to>
      <xdr:col>8</xdr:col>
      <xdr:colOff>361950</xdr:colOff>
      <xdr:row>581</xdr:row>
      <xdr:rowOff>166687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CFEA8149-6453-5702-F8B6-BD4A8D9143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285750</xdr:colOff>
      <xdr:row>582</xdr:row>
      <xdr:rowOff>176212</xdr:rowOff>
    </xdr:from>
    <xdr:to>
      <xdr:col>6</xdr:col>
      <xdr:colOff>285750</xdr:colOff>
      <xdr:row>597</xdr:row>
      <xdr:rowOff>61912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8ADB1F03-FEB1-BA2A-0225-A750752C2D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428625</xdr:colOff>
      <xdr:row>647</xdr:row>
      <xdr:rowOff>80962</xdr:rowOff>
    </xdr:from>
    <xdr:to>
      <xdr:col>6</xdr:col>
      <xdr:colOff>428625</xdr:colOff>
      <xdr:row>661</xdr:row>
      <xdr:rowOff>157162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555DCA17-C922-043A-9E8F-EA558A78B6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361950</xdr:colOff>
      <xdr:row>662</xdr:row>
      <xdr:rowOff>90487</xdr:rowOff>
    </xdr:from>
    <xdr:to>
      <xdr:col>6</xdr:col>
      <xdr:colOff>361950</xdr:colOff>
      <xdr:row>676</xdr:row>
      <xdr:rowOff>166687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4295AE47-97C0-F3D6-497B-EC09053B99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247650</xdr:colOff>
      <xdr:row>607</xdr:row>
      <xdr:rowOff>100012</xdr:rowOff>
    </xdr:from>
    <xdr:to>
      <xdr:col>9</xdr:col>
      <xdr:colOff>247650</xdr:colOff>
      <xdr:row>621</xdr:row>
      <xdr:rowOff>176212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42EC5DF9-147F-67CF-C018-D0F02467D4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47625</xdr:colOff>
      <xdr:row>627</xdr:row>
      <xdr:rowOff>33337</xdr:rowOff>
    </xdr:from>
    <xdr:to>
      <xdr:col>9</xdr:col>
      <xdr:colOff>47625</xdr:colOff>
      <xdr:row>641</xdr:row>
      <xdr:rowOff>109537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BF665B85-9369-93A8-9D45-DB0216AFBE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333375</xdr:colOff>
      <xdr:row>536</xdr:row>
      <xdr:rowOff>128587</xdr:rowOff>
    </xdr:from>
    <xdr:to>
      <xdr:col>8</xdr:col>
      <xdr:colOff>333375</xdr:colOff>
      <xdr:row>551</xdr:row>
      <xdr:rowOff>14287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DD2D20E4-1675-E9CF-F6FD-97DBC60C35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438150</xdr:colOff>
      <xdr:row>521</xdr:row>
      <xdr:rowOff>14287</xdr:rowOff>
    </xdr:from>
    <xdr:to>
      <xdr:col>8</xdr:col>
      <xdr:colOff>438150</xdr:colOff>
      <xdr:row>535</xdr:row>
      <xdr:rowOff>90487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1C89EE38-6CC2-DC2C-6511-4776880ECA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CC168B-5602-4936-B388-CC582E599503}">
  <dimension ref="A1:I584"/>
  <sheetViews>
    <sheetView workbookViewId="0">
      <selection activeCell="A70" sqref="A70:A74"/>
    </sheetView>
  </sheetViews>
  <sheetFormatPr baseColWidth="10" defaultRowHeight="15" x14ac:dyDescent="0.25"/>
  <sheetData>
    <row r="1" spans="1:9" x14ac:dyDescent="0.25">
      <c r="A1" t="s">
        <v>0</v>
      </c>
      <c r="C1" t="s">
        <v>1</v>
      </c>
      <c r="D1" t="s">
        <v>2</v>
      </c>
    </row>
    <row r="2" spans="1:9" x14ac:dyDescent="0.25">
      <c r="A2" t="s">
        <v>3</v>
      </c>
      <c r="C2" t="s">
        <v>4</v>
      </c>
      <c r="D2" t="s">
        <v>45</v>
      </c>
    </row>
    <row r="3" spans="1:9" x14ac:dyDescent="0.25">
      <c r="A3" t="s">
        <v>7</v>
      </c>
      <c r="B3" t="s">
        <v>6</v>
      </c>
      <c r="C3" t="s">
        <v>5</v>
      </c>
      <c r="D3" t="s">
        <v>15</v>
      </c>
      <c r="E3" t="s">
        <v>28</v>
      </c>
    </row>
    <row r="4" spans="1:9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>
        <v>23</v>
      </c>
      <c r="B5" s="1">
        <v>22.22222</v>
      </c>
      <c r="C5" s="1">
        <f t="shared" ref="C5:C66" si="0">A5*B5</f>
        <v>511.11106000000001</v>
      </c>
      <c r="D5" s="1"/>
      <c r="E5" s="1"/>
      <c r="F5" s="1"/>
      <c r="G5" s="1"/>
      <c r="H5" s="1"/>
      <c r="I5" s="1"/>
    </row>
    <row r="6" spans="1:9" x14ac:dyDescent="0.25">
      <c r="A6" s="1">
        <v>29</v>
      </c>
      <c r="B6" s="1">
        <v>22.22222</v>
      </c>
      <c r="C6" s="1">
        <f t="shared" si="0"/>
        <v>644.44438000000002</v>
      </c>
      <c r="D6" s="1"/>
      <c r="E6" s="1"/>
      <c r="F6" s="1"/>
      <c r="G6" s="1"/>
      <c r="H6" s="1"/>
      <c r="I6" s="1"/>
    </row>
    <row r="7" spans="1:9" x14ac:dyDescent="0.25">
      <c r="A7" s="1">
        <v>28</v>
      </c>
      <c r="B7" s="1">
        <v>22.22222</v>
      </c>
      <c r="C7" s="1">
        <f t="shared" si="0"/>
        <v>622.22216000000003</v>
      </c>
      <c r="D7" s="1"/>
      <c r="E7" s="1"/>
      <c r="F7" s="1"/>
      <c r="G7" s="1"/>
      <c r="H7" s="1"/>
      <c r="I7" s="1"/>
    </row>
    <row r="8" spans="1:9" x14ac:dyDescent="0.25">
      <c r="A8" s="1">
        <v>58</v>
      </c>
      <c r="B8" s="1">
        <v>22.22222</v>
      </c>
      <c r="C8" s="1">
        <f t="shared" si="0"/>
        <v>1288.88876</v>
      </c>
      <c r="D8" s="1"/>
      <c r="E8" s="1"/>
      <c r="F8" s="1"/>
      <c r="G8" s="1"/>
      <c r="H8" s="1"/>
      <c r="I8" s="1"/>
    </row>
    <row r="9" spans="1:9" x14ac:dyDescent="0.25">
      <c r="A9" s="1">
        <v>22</v>
      </c>
      <c r="B9" s="1">
        <v>22.22222</v>
      </c>
      <c r="C9" s="1">
        <f t="shared" si="0"/>
        <v>488.88884000000002</v>
      </c>
      <c r="D9" s="1"/>
      <c r="E9" s="1"/>
      <c r="F9" s="1"/>
      <c r="G9" s="1"/>
      <c r="H9" s="1"/>
      <c r="I9" s="1"/>
    </row>
    <row r="10" spans="1:9" x14ac:dyDescent="0.25">
      <c r="A10" s="1">
        <v>68</v>
      </c>
      <c r="B10" s="1">
        <v>22.22222</v>
      </c>
      <c r="C10" s="1">
        <f t="shared" si="0"/>
        <v>1511.11096</v>
      </c>
      <c r="D10" s="1"/>
      <c r="E10" s="1"/>
      <c r="F10" s="1"/>
      <c r="G10" s="1"/>
      <c r="H10" s="1"/>
      <c r="I10" s="1"/>
    </row>
    <row r="11" spans="1:9" x14ac:dyDescent="0.25">
      <c r="A11" s="1">
        <v>67</v>
      </c>
      <c r="B11" s="1">
        <v>22.22222</v>
      </c>
      <c r="C11" s="1">
        <f t="shared" si="0"/>
        <v>1488.8887400000001</v>
      </c>
      <c r="D11" s="1"/>
      <c r="E11" s="1"/>
      <c r="F11" s="1"/>
      <c r="G11" s="1"/>
      <c r="H11" s="1"/>
      <c r="I11" s="1"/>
    </row>
    <row r="12" spans="1:9" x14ac:dyDescent="0.25">
      <c r="A12" s="1">
        <v>66</v>
      </c>
      <c r="B12" s="1">
        <v>22.22222</v>
      </c>
      <c r="C12" s="1">
        <f t="shared" si="0"/>
        <v>1466.66652</v>
      </c>
      <c r="D12" s="1"/>
      <c r="E12" s="1"/>
      <c r="F12" s="1"/>
      <c r="G12" s="1"/>
      <c r="H12" s="1"/>
      <c r="I12" s="1"/>
    </row>
    <row r="13" spans="1:9" x14ac:dyDescent="0.25">
      <c r="A13" s="1">
        <v>37</v>
      </c>
      <c r="B13" s="1">
        <v>22.22222</v>
      </c>
      <c r="C13" s="1">
        <f t="shared" si="0"/>
        <v>822.22213999999997</v>
      </c>
      <c r="D13" s="1"/>
      <c r="E13" s="1"/>
      <c r="F13" s="1"/>
      <c r="G13" s="1"/>
      <c r="H13" s="1"/>
      <c r="I13" s="1"/>
    </row>
    <row r="14" spans="1:9" x14ac:dyDescent="0.25">
      <c r="A14" s="1">
        <v>30</v>
      </c>
      <c r="B14" s="1">
        <v>22.22222</v>
      </c>
      <c r="C14" s="1">
        <f t="shared" si="0"/>
        <v>666.66660000000002</v>
      </c>
      <c r="D14" s="1"/>
      <c r="E14" s="1"/>
      <c r="F14" s="1"/>
      <c r="G14" s="1"/>
      <c r="H14" s="1"/>
      <c r="I14" s="1"/>
    </row>
    <row r="15" spans="1:9" x14ac:dyDescent="0.25">
      <c r="A15" s="1">
        <v>41</v>
      </c>
      <c r="B15" s="1">
        <v>22.22222</v>
      </c>
      <c r="C15" s="1">
        <f t="shared" si="0"/>
        <v>911.11102000000005</v>
      </c>
      <c r="D15" s="1"/>
      <c r="E15" s="1"/>
      <c r="F15" s="1"/>
      <c r="G15" s="1"/>
      <c r="H15" s="1"/>
      <c r="I15" s="1"/>
    </row>
    <row r="16" spans="1:9" x14ac:dyDescent="0.25">
      <c r="A16" s="1">
        <v>28</v>
      </c>
      <c r="B16" s="1">
        <v>22.22222</v>
      </c>
      <c r="C16" s="1">
        <f t="shared" si="0"/>
        <v>622.22216000000003</v>
      </c>
      <c r="D16" s="1"/>
      <c r="E16" s="1"/>
      <c r="F16" s="1"/>
      <c r="G16" s="1"/>
      <c r="H16" s="1"/>
      <c r="I16" s="1"/>
    </row>
    <row r="17" spans="1:9" x14ac:dyDescent="0.25">
      <c r="A17" s="1">
        <v>71</v>
      </c>
      <c r="B17" s="1">
        <v>22.22222</v>
      </c>
      <c r="C17" s="1">
        <f t="shared" si="0"/>
        <v>1577.7776200000001</v>
      </c>
      <c r="D17" s="1"/>
      <c r="E17" s="1"/>
      <c r="F17" s="1"/>
      <c r="G17" s="1"/>
      <c r="H17" s="1"/>
      <c r="I17" s="1"/>
    </row>
    <row r="18" spans="1:9" x14ac:dyDescent="0.25">
      <c r="A18" s="1">
        <v>38</v>
      </c>
      <c r="B18" s="1">
        <v>22.22222</v>
      </c>
      <c r="C18" s="1">
        <f t="shared" si="0"/>
        <v>844.44435999999996</v>
      </c>
      <c r="D18" s="1"/>
      <c r="E18" s="1"/>
      <c r="F18" s="1"/>
      <c r="G18" s="1"/>
      <c r="H18" s="1"/>
      <c r="I18" s="1"/>
    </row>
    <row r="19" spans="1:9" x14ac:dyDescent="0.25">
      <c r="A19" s="1">
        <v>58</v>
      </c>
      <c r="B19" s="1">
        <v>22.22222</v>
      </c>
      <c r="C19" s="1">
        <f t="shared" si="0"/>
        <v>1288.88876</v>
      </c>
      <c r="D19" s="1"/>
      <c r="E19" s="1"/>
      <c r="F19" s="1"/>
      <c r="G19" s="1"/>
      <c r="H19" s="1"/>
      <c r="I19" s="1"/>
    </row>
    <row r="20" spans="1:9" x14ac:dyDescent="0.25">
      <c r="A20" s="1">
        <v>73</v>
      </c>
      <c r="B20" s="1">
        <v>22.22222</v>
      </c>
      <c r="C20" s="1">
        <f t="shared" si="0"/>
        <v>1622.2220600000001</v>
      </c>
      <c r="D20" s="1"/>
      <c r="E20" s="1"/>
      <c r="F20" s="1"/>
      <c r="G20" s="1"/>
      <c r="H20" s="1"/>
      <c r="I20" s="1"/>
    </row>
    <row r="21" spans="1:9" x14ac:dyDescent="0.25">
      <c r="A21" s="1">
        <v>55</v>
      </c>
      <c r="B21" s="1">
        <v>22.22222</v>
      </c>
      <c r="C21" s="1">
        <f t="shared" si="0"/>
        <v>1222.2221</v>
      </c>
      <c r="D21" s="1"/>
      <c r="E21" s="1"/>
      <c r="F21" s="1"/>
      <c r="G21" s="1"/>
      <c r="H21" s="1"/>
      <c r="I21" s="1"/>
    </row>
    <row r="22" spans="1:9" x14ac:dyDescent="0.25">
      <c r="A22" s="1">
        <v>31</v>
      </c>
      <c r="B22" s="1">
        <v>22.22222</v>
      </c>
      <c r="C22" s="1">
        <f t="shared" si="0"/>
        <v>688.88882000000001</v>
      </c>
      <c r="D22" s="1"/>
      <c r="E22" s="1"/>
      <c r="F22" s="1"/>
      <c r="G22" s="1"/>
      <c r="H22" s="1"/>
      <c r="I22" s="1"/>
    </row>
    <row r="23" spans="1:9" x14ac:dyDescent="0.25">
      <c r="A23" s="1">
        <v>74</v>
      </c>
      <c r="B23" s="1">
        <v>22.22222</v>
      </c>
      <c r="C23" s="1">
        <f t="shared" si="0"/>
        <v>1644.4442799999999</v>
      </c>
      <c r="D23" s="1"/>
      <c r="E23" s="1"/>
      <c r="F23" s="1"/>
      <c r="G23" s="1"/>
      <c r="H23" s="1"/>
      <c r="I23" s="1"/>
    </row>
    <row r="24" spans="1:9" x14ac:dyDescent="0.25">
      <c r="A24" s="1">
        <v>73</v>
      </c>
      <c r="B24" s="1">
        <v>22.22222</v>
      </c>
      <c r="C24" s="1">
        <f t="shared" si="0"/>
        <v>1622.2220600000001</v>
      </c>
      <c r="D24" s="1"/>
      <c r="E24" s="1"/>
      <c r="F24" s="1"/>
      <c r="G24" s="1"/>
      <c r="H24" s="1"/>
      <c r="I24" s="1"/>
    </row>
    <row r="25" spans="1:9" x14ac:dyDescent="0.25">
      <c r="A25" s="1">
        <v>46</v>
      </c>
      <c r="B25" s="1">
        <v>22.22222</v>
      </c>
      <c r="C25" s="1">
        <f t="shared" si="0"/>
        <v>1022.22212</v>
      </c>
      <c r="D25" s="1"/>
      <c r="E25" s="1"/>
      <c r="F25" s="1"/>
      <c r="G25" s="1"/>
      <c r="H25" s="1"/>
      <c r="I25" s="1"/>
    </row>
    <row r="26" spans="1:9" x14ac:dyDescent="0.25">
      <c r="A26" s="1">
        <v>66</v>
      </c>
      <c r="B26" s="1">
        <v>22.22222</v>
      </c>
      <c r="C26" s="1">
        <f t="shared" si="0"/>
        <v>1466.66652</v>
      </c>
      <c r="D26" s="1"/>
      <c r="E26" s="1"/>
      <c r="F26" s="1"/>
      <c r="G26" s="1"/>
      <c r="H26" s="1"/>
      <c r="I26" s="1"/>
    </row>
    <row r="27" spans="1:9" x14ac:dyDescent="0.25">
      <c r="A27" s="1">
        <v>82</v>
      </c>
      <c r="B27" s="1">
        <v>22.22222</v>
      </c>
      <c r="C27" s="1">
        <f t="shared" si="0"/>
        <v>1822.2220400000001</v>
      </c>
      <c r="D27" s="1"/>
      <c r="E27" s="1"/>
      <c r="F27" s="1"/>
      <c r="G27" s="1"/>
      <c r="H27" s="1"/>
      <c r="I27" s="1"/>
    </row>
    <row r="28" spans="1:9" x14ac:dyDescent="0.25">
      <c r="A28" s="1">
        <v>34</v>
      </c>
      <c r="B28" s="1">
        <v>22.22222</v>
      </c>
      <c r="C28" s="1">
        <f t="shared" si="0"/>
        <v>755.55547999999999</v>
      </c>
      <c r="D28" s="1"/>
      <c r="E28" s="1"/>
      <c r="F28" s="1"/>
      <c r="G28" s="1"/>
      <c r="H28" s="1"/>
      <c r="I28" s="1"/>
    </row>
    <row r="29" spans="1:9" x14ac:dyDescent="0.25">
      <c r="A29" s="1">
        <v>76</v>
      </c>
      <c r="B29" s="1">
        <v>22.22222</v>
      </c>
      <c r="C29" s="1">
        <f t="shared" si="0"/>
        <v>1688.8887199999999</v>
      </c>
      <c r="D29" s="1"/>
      <c r="E29" s="1"/>
      <c r="F29" s="1"/>
      <c r="G29" s="1"/>
      <c r="H29" s="1"/>
      <c r="I29" s="1"/>
    </row>
    <row r="30" spans="1:9" x14ac:dyDescent="0.25">
      <c r="A30" s="1">
        <v>45</v>
      </c>
      <c r="B30" s="1">
        <v>22.22222</v>
      </c>
      <c r="C30" s="1">
        <f t="shared" si="0"/>
        <v>999.99990000000003</v>
      </c>
      <c r="D30" s="1"/>
      <c r="E30" s="1"/>
      <c r="F30" s="1"/>
      <c r="G30" s="1"/>
      <c r="H30" s="1"/>
      <c r="I30" s="1"/>
    </row>
    <row r="31" spans="1:9" x14ac:dyDescent="0.25">
      <c r="A31" s="1">
        <v>59</v>
      </c>
      <c r="B31" s="1">
        <v>22.22222</v>
      </c>
      <c r="C31" s="1">
        <f t="shared" si="0"/>
        <v>1311.1109799999999</v>
      </c>
      <c r="D31" s="1"/>
      <c r="E31" s="1"/>
      <c r="F31" s="1"/>
      <c r="G31" s="1"/>
      <c r="H31" s="1"/>
      <c r="I31" s="1"/>
    </row>
    <row r="32" spans="1:9" x14ac:dyDescent="0.25">
      <c r="A32" s="1">
        <v>42</v>
      </c>
      <c r="B32" s="1">
        <v>22.22222</v>
      </c>
      <c r="C32" s="1">
        <f t="shared" si="0"/>
        <v>933.33324000000005</v>
      </c>
      <c r="D32" s="1"/>
      <c r="E32" s="1"/>
      <c r="F32" s="1"/>
      <c r="G32" s="1"/>
      <c r="H32" s="1"/>
      <c r="I32" s="1"/>
    </row>
    <row r="33" spans="1:9" x14ac:dyDescent="0.25">
      <c r="A33" s="1">
        <v>38</v>
      </c>
      <c r="B33" s="1">
        <v>22.22222</v>
      </c>
      <c r="C33" s="1">
        <f t="shared" si="0"/>
        <v>844.44435999999996</v>
      </c>
      <c r="D33" s="1"/>
      <c r="E33" s="1"/>
      <c r="F33" s="1"/>
      <c r="G33" s="1"/>
      <c r="H33" s="1"/>
      <c r="I33" s="1"/>
    </row>
    <row r="34" spans="1:9" x14ac:dyDescent="0.25">
      <c r="A34" s="1">
        <v>68</v>
      </c>
      <c r="B34" s="1">
        <v>22.22222</v>
      </c>
      <c r="C34" s="1">
        <f t="shared" si="0"/>
        <v>1511.11096</v>
      </c>
      <c r="D34" s="1"/>
      <c r="E34" s="1"/>
      <c r="F34" s="1"/>
      <c r="G34" s="1"/>
      <c r="H34" s="1"/>
      <c r="I34" s="1"/>
    </row>
    <row r="35" spans="1:9" x14ac:dyDescent="0.25">
      <c r="A35" s="1">
        <v>30</v>
      </c>
      <c r="B35" s="1">
        <v>22.22222</v>
      </c>
      <c r="C35" s="1">
        <f t="shared" si="0"/>
        <v>666.66660000000002</v>
      </c>
      <c r="D35" s="1"/>
      <c r="E35" s="1"/>
      <c r="F35" s="1"/>
      <c r="G35" s="1"/>
      <c r="H35" s="1"/>
      <c r="I35" s="1"/>
    </row>
    <row r="36" spans="1:9" x14ac:dyDescent="0.25">
      <c r="A36" s="1">
        <v>57</v>
      </c>
      <c r="B36" s="1">
        <v>22.22222</v>
      </c>
      <c r="C36" s="1">
        <f t="shared" si="0"/>
        <v>1266.6665399999999</v>
      </c>
      <c r="D36" s="1"/>
      <c r="E36" s="1"/>
      <c r="F36" s="1"/>
      <c r="G36" s="1"/>
      <c r="H36" s="1"/>
      <c r="I36" s="1"/>
    </row>
    <row r="37" spans="1:9" x14ac:dyDescent="0.25">
      <c r="A37" s="1">
        <v>45</v>
      </c>
      <c r="B37" s="1">
        <v>22.22222</v>
      </c>
      <c r="C37" s="1">
        <f t="shared" si="0"/>
        <v>999.99990000000003</v>
      </c>
      <c r="D37" s="1"/>
      <c r="E37" s="1"/>
      <c r="F37" s="1"/>
      <c r="G37" s="1"/>
      <c r="H37" s="1"/>
      <c r="I37" s="1"/>
    </row>
    <row r="38" spans="1:9" x14ac:dyDescent="0.25">
      <c r="A38" s="1">
        <v>37</v>
      </c>
      <c r="B38" s="1">
        <v>22.22222</v>
      </c>
      <c r="C38" s="1">
        <f t="shared" si="0"/>
        <v>822.22213999999997</v>
      </c>
      <c r="D38" s="1"/>
      <c r="E38" s="1"/>
      <c r="F38" s="1"/>
      <c r="G38" s="1"/>
      <c r="H38" s="1"/>
      <c r="I38" s="1"/>
    </row>
    <row r="39" spans="1:9" x14ac:dyDescent="0.25">
      <c r="A39" s="1">
        <v>39</v>
      </c>
      <c r="B39" s="1">
        <v>22.22222</v>
      </c>
      <c r="C39" s="1">
        <f t="shared" si="0"/>
        <v>866.66657999999995</v>
      </c>
      <c r="D39" s="1"/>
      <c r="E39" s="1"/>
      <c r="F39" s="1"/>
      <c r="G39" s="1"/>
      <c r="H39" s="1"/>
      <c r="I39" s="1"/>
    </row>
    <row r="40" spans="1:9" x14ac:dyDescent="0.25">
      <c r="A40" s="1">
        <v>31</v>
      </c>
      <c r="B40" s="1">
        <v>22.22222</v>
      </c>
      <c r="C40" s="1">
        <f t="shared" si="0"/>
        <v>688.88882000000001</v>
      </c>
      <c r="D40" s="1"/>
      <c r="E40" s="1"/>
      <c r="F40" s="1"/>
      <c r="G40" s="1"/>
      <c r="H40" s="1"/>
      <c r="I40" s="1"/>
    </row>
    <row r="41" spans="1:9" x14ac:dyDescent="0.25">
      <c r="A41" s="1">
        <v>95</v>
      </c>
      <c r="B41" s="1">
        <v>22.22222</v>
      </c>
      <c r="C41" s="1">
        <f t="shared" si="0"/>
        <v>2111.1109000000001</v>
      </c>
      <c r="D41" s="1"/>
      <c r="E41" s="1"/>
      <c r="F41" s="1"/>
      <c r="G41" s="1"/>
      <c r="H41" s="1"/>
      <c r="I41" s="1"/>
    </row>
    <row r="42" spans="1:9" x14ac:dyDescent="0.25">
      <c r="A42" s="1">
        <v>40</v>
      </c>
      <c r="B42" s="1">
        <v>22.22222</v>
      </c>
      <c r="C42" s="1">
        <f t="shared" si="0"/>
        <v>888.88879999999995</v>
      </c>
      <c r="D42" s="1"/>
      <c r="E42" s="1"/>
      <c r="F42" s="1"/>
      <c r="G42" s="1"/>
      <c r="H42" s="1"/>
      <c r="I42" s="1"/>
    </row>
    <row r="43" spans="1:9" x14ac:dyDescent="0.25">
      <c r="A43" s="1">
        <v>24</v>
      </c>
      <c r="B43" s="1">
        <v>22.22222</v>
      </c>
      <c r="C43" s="1">
        <f t="shared" si="0"/>
        <v>533.33328000000006</v>
      </c>
      <c r="D43" s="1"/>
      <c r="E43" s="1"/>
      <c r="F43" s="1"/>
      <c r="G43" s="1"/>
      <c r="H43" s="1"/>
      <c r="I43" s="1"/>
    </row>
    <row r="44" spans="1:9" x14ac:dyDescent="0.25">
      <c r="A44" s="1">
        <v>71</v>
      </c>
      <c r="B44" s="1">
        <v>22.22222</v>
      </c>
      <c r="C44" s="1">
        <f t="shared" si="0"/>
        <v>1577.7776200000001</v>
      </c>
      <c r="D44" s="1"/>
      <c r="E44" s="1"/>
      <c r="F44" s="1"/>
      <c r="G44" s="1"/>
      <c r="H44" s="1"/>
      <c r="I44" s="1"/>
    </row>
    <row r="45" spans="1:9" x14ac:dyDescent="0.25">
      <c r="A45" s="1">
        <v>54</v>
      </c>
      <c r="B45" s="1">
        <v>22.22222</v>
      </c>
      <c r="C45" s="1">
        <f t="shared" si="0"/>
        <v>1199.9998800000001</v>
      </c>
      <c r="D45" s="1"/>
      <c r="E45" s="1"/>
      <c r="F45" s="1"/>
      <c r="G45" s="1"/>
      <c r="H45" s="1"/>
      <c r="I45" s="1"/>
    </row>
    <row r="46" spans="1:9" x14ac:dyDescent="0.25">
      <c r="A46" s="1">
        <v>59</v>
      </c>
      <c r="B46" s="1">
        <v>22.22222</v>
      </c>
      <c r="C46" s="1">
        <f t="shared" si="0"/>
        <v>1311.1109799999999</v>
      </c>
      <c r="D46" s="1"/>
      <c r="E46" s="1"/>
      <c r="F46" s="1"/>
      <c r="G46" s="1"/>
      <c r="H46" s="1"/>
      <c r="I46" s="1"/>
    </row>
    <row r="47" spans="1:9" x14ac:dyDescent="0.25">
      <c r="A47" s="1">
        <v>62</v>
      </c>
      <c r="B47" s="1">
        <v>22.22222</v>
      </c>
      <c r="C47" s="1">
        <f t="shared" si="0"/>
        <v>1377.77764</v>
      </c>
      <c r="D47" s="1"/>
      <c r="E47" s="1"/>
      <c r="F47" s="1"/>
      <c r="G47" s="1"/>
      <c r="H47" s="1"/>
      <c r="I47" s="1"/>
    </row>
    <row r="48" spans="1:9" x14ac:dyDescent="0.25">
      <c r="A48" s="1">
        <v>66</v>
      </c>
      <c r="B48" s="1">
        <v>22.22222</v>
      </c>
      <c r="C48" s="1">
        <f t="shared" si="0"/>
        <v>1466.66652</v>
      </c>
      <c r="D48" s="1"/>
      <c r="E48" s="1"/>
      <c r="F48" s="1"/>
      <c r="G48" s="1"/>
      <c r="H48" s="1"/>
      <c r="I48" s="1"/>
    </row>
    <row r="49" spans="1:9" x14ac:dyDescent="0.25">
      <c r="A49" s="1">
        <v>69</v>
      </c>
      <c r="B49" s="1">
        <v>22.22222</v>
      </c>
      <c r="C49" s="1">
        <f t="shared" si="0"/>
        <v>1533.3331800000001</v>
      </c>
      <c r="D49" s="1"/>
      <c r="E49" s="1"/>
      <c r="F49" s="1"/>
      <c r="G49" s="1"/>
      <c r="H49" s="1"/>
      <c r="I49" s="1"/>
    </row>
    <row r="50" spans="1:9" x14ac:dyDescent="0.25">
      <c r="A50" s="1">
        <v>31</v>
      </c>
      <c r="B50" s="1">
        <v>22.22222</v>
      </c>
      <c r="C50" s="1">
        <f t="shared" si="0"/>
        <v>688.88882000000001</v>
      </c>
      <c r="D50" s="1"/>
      <c r="E50" s="1"/>
      <c r="F50" s="1"/>
      <c r="G50" s="1"/>
      <c r="H50" s="1"/>
      <c r="I50" s="1"/>
    </row>
    <row r="51" spans="1:9" x14ac:dyDescent="0.25">
      <c r="A51" s="1">
        <v>26</v>
      </c>
      <c r="B51" s="1">
        <v>22.22222</v>
      </c>
      <c r="C51" s="1">
        <f t="shared" si="0"/>
        <v>577.77772000000004</v>
      </c>
      <c r="D51" s="1"/>
      <c r="E51" s="1"/>
      <c r="F51" s="1"/>
      <c r="G51" s="1"/>
      <c r="H51" s="1"/>
      <c r="I51" s="1"/>
    </row>
    <row r="52" spans="1:9" x14ac:dyDescent="0.25">
      <c r="A52" s="1">
        <v>57</v>
      </c>
      <c r="B52" s="1">
        <v>22.22222</v>
      </c>
      <c r="C52" s="1">
        <f t="shared" si="0"/>
        <v>1266.6665399999999</v>
      </c>
      <c r="D52" s="1"/>
      <c r="E52" s="1"/>
      <c r="F52" s="1"/>
      <c r="G52" s="1"/>
      <c r="H52" s="1"/>
      <c r="I52" s="1"/>
    </row>
    <row r="53" spans="1:9" x14ac:dyDescent="0.25">
      <c r="A53" s="1">
        <v>90</v>
      </c>
      <c r="B53" s="1">
        <v>22.22222</v>
      </c>
      <c r="C53" s="1">
        <f t="shared" si="0"/>
        <v>1999.9998000000001</v>
      </c>
      <c r="D53" s="1"/>
      <c r="E53" s="1"/>
      <c r="F53" s="1"/>
      <c r="G53" s="1"/>
      <c r="H53" s="1"/>
      <c r="I53" s="1"/>
    </row>
    <row r="54" spans="1:9" x14ac:dyDescent="0.25">
      <c r="A54" s="1">
        <v>28</v>
      </c>
      <c r="B54" s="1">
        <v>22.22222</v>
      </c>
      <c r="C54" s="1">
        <f t="shared" si="0"/>
        <v>622.22216000000003</v>
      </c>
      <c r="D54" s="1"/>
      <c r="E54" s="1"/>
      <c r="F54" s="1"/>
      <c r="G54" s="1"/>
      <c r="H54" s="1"/>
      <c r="I54" s="1"/>
    </row>
    <row r="55" spans="1:9" x14ac:dyDescent="0.25">
      <c r="A55" s="1">
        <v>62</v>
      </c>
      <c r="B55" s="1">
        <v>22.22222</v>
      </c>
      <c r="C55" s="1">
        <f t="shared" si="0"/>
        <v>1377.77764</v>
      </c>
      <c r="D55" s="1"/>
      <c r="E55" s="1"/>
      <c r="F55" s="1"/>
      <c r="G55" s="1"/>
      <c r="H55" s="1"/>
      <c r="I55" s="1"/>
    </row>
    <row r="56" spans="1:9" x14ac:dyDescent="0.25">
      <c r="A56" s="1">
        <v>71</v>
      </c>
      <c r="B56" s="1">
        <v>22.22222</v>
      </c>
      <c r="C56" s="1">
        <f t="shared" si="0"/>
        <v>1577.7776200000001</v>
      </c>
      <c r="D56" s="1"/>
      <c r="E56" s="1"/>
      <c r="F56" s="1"/>
      <c r="G56" s="1"/>
      <c r="H56" s="1"/>
      <c r="I56" s="1"/>
    </row>
    <row r="57" spans="1:9" x14ac:dyDescent="0.25">
      <c r="A57" s="1">
        <v>28</v>
      </c>
      <c r="B57" s="1">
        <v>22.22222</v>
      </c>
      <c r="C57" s="1">
        <f t="shared" si="0"/>
        <v>622.22216000000003</v>
      </c>
      <c r="D57" s="1"/>
      <c r="E57" s="1"/>
      <c r="F57" s="1"/>
      <c r="G57" s="1"/>
      <c r="H57" s="1"/>
      <c r="I57" s="1"/>
    </row>
    <row r="58" spans="1:9" x14ac:dyDescent="0.25">
      <c r="A58" s="1">
        <v>30</v>
      </c>
      <c r="B58" s="1">
        <v>22.22222</v>
      </c>
      <c r="C58" s="1">
        <f t="shared" si="0"/>
        <v>666.66660000000002</v>
      </c>
      <c r="D58" s="1"/>
      <c r="E58" s="1"/>
      <c r="F58" s="1"/>
      <c r="G58" s="1"/>
      <c r="H58" s="1"/>
      <c r="I58" s="1"/>
    </row>
    <row r="59" spans="1:9" x14ac:dyDescent="0.25">
      <c r="A59" s="1">
        <v>62</v>
      </c>
      <c r="B59" s="1">
        <v>22.22222</v>
      </c>
      <c r="C59" s="1">
        <f t="shared" si="0"/>
        <v>1377.77764</v>
      </c>
      <c r="D59" s="1"/>
      <c r="E59" s="1"/>
      <c r="F59" s="1"/>
      <c r="G59" s="1"/>
      <c r="H59" s="1"/>
      <c r="I59" s="1"/>
    </row>
    <row r="60" spans="1:9" x14ac:dyDescent="0.25">
      <c r="A60" s="1">
        <v>30</v>
      </c>
      <c r="B60" s="1">
        <v>22.22222</v>
      </c>
      <c r="C60" s="1">
        <f t="shared" si="0"/>
        <v>666.66660000000002</v>
      </c>
      <c r="D60" s="1"/>
      <c r="E60" s="1"/>
      <c r="F60" s="1"/>
      <c r="G60" s="1"/>
      <c r="H60" s="1"/>
      <c r="I60" s="1"/>
    </row>
    <row r="61" spans="1:9" x14ac:dyDescent="0.25">
      <c r="A61" s="1">
        <v>41</v>
      </c>
      <c r="B61" s="1">
        <v>22.22222</v>
      </c>
      <c r="C61" s="1">
        <f t="shared" si="0"/>
        <v>911.11102000000005</v>
      </c>
      <c r="D61" s="1"/>
      <c r="E61" s="1"/>
      <c r="F61" s="1"/>
      <c r="G61" s="1"/>
      <c r="H61" s="1"/>
      <c r="I61" s="1"/>
    </row>
    <row r="62" spans="1:9" x14ac:dyDescent="0.25">
      <c r="A62" s="1">
        <v>73</v>
      </c>
      <c r="B62" s="1">
        <v>22.22222</v>
      </c>
      <c r="C62" s="1">
        <f t="shared" si="0"/>
        <v>1622.2220600000001</v>
      </c>
      <c r="D62" s="1"/>
      <c r="E62" s="1"/>
      <c r="F62" s="1"/>
      <c r="G62" s="1"/>
      <c r="H62" s="1"/>
      <c r="I62" s="1"/>
    </row>
    <row r="63" spans="1:9" x14ac:dyDescent="0.25">
      <c r="A63" s="1">
        <v>28</v>
      </c>
      <c r="B63" s="1">
        <v>22.22222</v>
      </c>
      <c r="C63" s="1">
        <f t="shared" si="0"/>
        <v>622.22216000000003</v>
      </c>
      <c r="D63" s="1"/>
      <c r="E63" s="1"/>
      <c r="F63" s="1"/>
      <c r="G63" s="1"/>
      <c r="H63" s="1"/>
      <c r="I63" s="1"/>
    </row>
    <row r="64" spans="1:9" x14ac:dyDescent="0.25">
      <c r="A64" s="1">
        <v>85</v>
      </c>
      <c r="B64" s="1">
        <v>22.22222</v>
      </c>
      <c r="C64" s="1">
        <f t="shared" si="0"/>
        <v>1888.8887</v>
      </c>
      <c r="D64" s="1"/>
      <c r="E64" s="1"/>
      <c r="F64" s="1"/>
      <c r="G64" s="1"/>
      <c r="H64" s="1"/>
      <c r="I64" s="1"/>
    </row>
    <row r="65" spans="1:9" x14ac:dyDescent="0.25">
      <c r="A65" s="1">
        <v>42</v>
      </c>
      <c r="B65" s="1">
        <v>22.22222</v>
      </c>
      <c r="C65" s="1">
        <f t="shared" si="0"/>
        <v>933.33324000000005</v>
      </c>
      <c r="D65" s="1"/>
      <c r="E65" s="1"/>
      <c r="F65" s="1"/>
      <c r="G65" s="1"/>
      <c r="H65" s="1"/>
      <c r="I65" s="1"/>
    </row>
    <row r="66" spans="1:9" x14ac:dyDescent="0.25">
      <c r="A66" s="1">
        <v>65</v>
      </c>
      <c r="B66" s="1">
        <v>22.22222</v>
      </c>
      <c r="C66" s="1">
        <f t="shared" si="0"/>
        <v>1444.4443000000001</v>
      </c>
      <c r="D66" s="1"/>
      <c r="E66" s="1"/>
      <c r="F66" s="1"/>
      <c r="G66" s="1"/>
      <c r="H66" s="1"/>
      <c r="I66" s="1"/>
    </row>
    <row r="67" spans="1:9" x14ac:dyDescent="0.25">
      <c r="A67" s="1"/>
      <c r="B67" s="1"/>
      <c r="C67" s="1"/>
      <c r="D67" s="1"/>
      <c r="E67" s="1"/>
      <c r="F67" s="1"/>
      <c r="G67" s="1"/>
      <c r="H67" s="1"/>
      <c r="I67" s="1"/>
    </row>
    <row r="68" spans="1:9" x14ac:dyDescent="0.25">
      <c r="A68" s="1"/>
      <c r="B68" s="1"/>
      <c r="C68" s="1"/>
      <c r="D68" s="1"/>
      <c r="E68" s="1"/>
      <c r="F68" s="1"/>
      <c r="G68" s="1"/>
      <c r="H68" s="1"/>
      <c r="I68" s="1"/>
    </row>
    <row r="69" spans="1:9" x14ac:dyDescent="0.25">
      <c r="A69" s="1"/>
      <c r="B69" s="1"/>
      <c r="C69" s="1"/>
      <c r="D69" s="1"/>
      <c r="E69" s="1"/>
      <c r="F69" s="1"/>
      <c r="G69" s="1"/>
      <c r="H69" s="1"/>
      <c r="I69" s="1"/>
    </row>
    <row r="70" spans="1:9" x14ac:dyDescent="0.25">
      <c r="A70" s="1" t="s">
        <v>8</v>
      </c>
      <c r="B70" s="1">
        <v>62</v>
      </c>
      <c r="C70" s="1"/>
      <c r="D70" s="1"/>
      <c r="E70" s="1"/>
      <c r="F70" s="1"/>
      <c r="G70" s="1"/>
      <c r="H70" s="1"/>
    </row>
    <row r="71" spans="1:9" x14ac:dyDescent="0.25">
      <c r="A71" s="1" t="s">
        <v>9</v>
      </c>
      <c r="B71" s="1">
        <v>62</v>
      </c>
      <c r="C71" s="1"/>
      <c r="D71" s="1"/>
      <c r="E71" s="1"/>
    </row>
    <row r="72" spans="1:9" x14ac:dyDescent="0.25">
      <c r="A72" s="1" t="s">
        <v>11</v>
      </c>
      <c r="B72" s="1">
        <v>1130.4658400000001</v>
      </c>
      <c r="C72" s="1"/>
      <c r="D72" s="1"/>
      <c r="E72" s="1"/>
    </row>
    <row r="73" spans="1:9" x14ac:dyDescent="0.25">
      <c r="A73" s="1" t="s">
        <v>10</v>
      </c>
      <c r="B73" s="1">
        <v>111.111</v>
      </c>
      <c r="C73" s="1"/>
      <c r="D73" s="1"/>
      <c r="E73" s="1"/>
    </row>
    <row r="74" spans="1:9" x14ac:dyDescent="0.25">
      <c r="A74" s="1" t="s">
        <v>12</v>
      </c>
      <c r="B74" s="1">
        <v>427.16371800000002</v>
      </c>
      <c r="C74" s="1"/>
      <c r="D74" s="1"/>
      <c r="E74" s="1"/>
      <c r="F74" s="1"/>
    </row>
    <row r="75" spans="1:9" x14ac:dyDescent="0.25">
      <c r="A75" s="1"/>
      <c r="B75" s="1"/>
      <c r="C75" s="1"/>
      <c r="D75" s="1"/>
      <c r="E75" s="1"/>
      <c r="F75" s="1"/>
      <c r="G75" s="1"/>
      <c r="H75" s="1"/>
      <c r="I75" s="1"/>
    </row>
    <row r="76" spans="1:9" x14ac:dyDescent="0.25">
      <c r="A76" s="1"/>
      <c r="B76" s="1"/>
      <c r="C76" s="1"/>
      <c r="D76" s="1"/>
      <c r="E76" s="1"/>
      <c r="F76" s="1"/>
      <c r="G76" s="1"/>
      <c r="H76" s="1"/>
      <c r="I76" s="1"/>
    </row>
    <row r="77" spans="1:9" x14ac:dyDescent="0.25">
      <c r="A77" s="1">
        <v>22</v>
      </c>
      <c r="B77" s="1">
        <v>22.22222</v>
      </c>
      <c r="C77" s="1">
        <f t="shared" ref="C77:C108" si="1">A77*B77</f>
        <v>488.88884000000002</v>
      </c>
      <c r="D77" s="1"/>
      <c r="E77" s="1">
        <v>400</v>
      </c>
      <c r="F77" s="1">
        <v>1</v>
      </c>
      <c r="G77" s="1"/>
      <c r="H77" s="1"/>
      <c r="I77" s="1"/>
    </row>
    <row r="78" spans="1:9" x14ac:dyDescent="0.25">
      <c r="A78" s="1">
        <v>23</v>
      </c>
      <c r="B78" s="1">
        <v>22.22222</v>
      </c>
      <c r="C78" s="1">
        <f t="shared" si="1"/>
        <v>511.11106000000001</v>
      </c>
      <c r="D78" s="1"/>
      <c r="E78" s="1">
        <v>500</v>
      </c>
      <c r="F78" s="1">
        <v>3</v>
      </c>
      <c r="G78" s="1"/>
      <c r="H78" s="1"/>
      <c r="I78" s="1"/>
    </row>
    <row r="79" spans="1:9" x14ac:dyDescent="0.25">
      <c r="A79" s="1">
        <v>24</v>
      </c>
      <c r="B79" s="1">
        <v>22.22222</v>
      </c>
      <c r="C79" s="1">
        <f t="shared" si="1"/>
        <v>533.33328000000006</v>
      </c>
      <c r="D79" s="1"/>
      <c r="E79" s="1"/>
      <c r="F79" s="1"/>
      <c r="G79" s="1"/>
      <c r="H79" s="1"/>
      <c r="I79" s="1"/>
    </row>
    <row r="80" spans="1:9" x14ac:dyDescent="0.25">
      <c r="A80" s="1">
        <v>26</v>
      </c>
      <c r="B80" s="1">
        <v>22.22222</v>
      </c>
      <c r="C80" s="1">
        <f t="shared" si="1"/>
        <v>577.77772000000004</v>
      </c>
      <c r="D80" s="1"/>
      <c r="E80" s="1"/>
      <c r="F80" s="1"/>
      <c r="G80" s="1"/>
      <c r="H80" s="1"/>
      <c r="I80" s="1"/>
    </row>
    <row r="81" spans="1:9" x14ac:dyDescent="0.25">
      <c r="A81" s="1">
        <v>28</v>
      </c>
      <c r="B81" s="1">
        <v>22.22222</v>
      </c>
      <c r="C81" s="1">
        <f t="shared" si="1"/>
        <v>622.22216000000003</v>
      </c>
      <c r="D81" s="1"/>
      <c r="E81" s="1"/>
      <c r="F81" s="1"/>
      <c r="G81" s="1"/>
      <c r="H81" s="1"/>
      <c r="I81" s="1"/>
    </row>
    <row r="82" spans="1:9" x14ac:dyDescent="0.25">
      <c r="A82" s="1">
        <v>28</v>
      </c>
      <c r="B82" s="1">
        <v>22.22222</v>
      </c>
      <c r="C82" s="1">
        <f t="shared" si="1"/>
        <v>622.22216000000003</v>
      </c>
      <c r="D82" s="1"/>
      <c r="E82" s="1"/>
      <c r="F82" s="1"/>
      <c r="G82" s="1"/>
      <c r="H82" s="1"/>
      <c r="I82" s="1"/>
    </row>
    <row r="83" spans="1:9" x14ac:dyDescent="0.25">
      <c r="A83" s="1">
        <v>28</v>
      </c>
      <c r="B83" s="1">
        <v>22.22222</v>
      </c>
      <c r="C83" s="1">
        <f t="shared" si="1"/>
        <v>622.22216000000003</v>
      </c>
      <c r="D83" s="1"/>
      <c r="E83" s="1"/>
      <c r="F83" s="1"/>
      <c r="G83" s="1"/>
      <c r="H83" s="1"/>
      <c r="I83" s="1"/>
    </row>
    <row r="84" spans="1:9" x14ac:dyDescent="0.25">
      <c r="A84" s="1">
        <v>28</v>
      </c>
      <c r="B84" s="1">
        <v>22.22222</v>
      </c>
      <c r="C84" s="1">
        <f t="shared" si="1"/>
        <v>622.22216000000003</v>
      </c>
      <c r="D84" s="1"/>
      <c r="E84" s="1"/>
      <c r="F84" s="1"/>
      <c r="G84" s="1"/>
      <c r="H84" s="1"/>
      <c r="I84" s="1"/>
    </row>
    <row r="85" spans="1:9" x14ac:dyDescent="0.25">
      <c r="A85" s="1">
        <v>28</v>
      </c>
      <c r="B85" s="1">
        <v>22.22222</v>
      </c>
      <c r="C85" s="1">
        <f t="shared" si="1"/>
        <v>622.22216000000003</v>
      </c>
      <c r="D85" s="1"/>
      <c r="E85" s="1"/>
      <c r="F85" s="1"/>
      <c r="G85" s="1"/>
      <c r="H85" s="1"/>
      <c r="I85" s="1"/>
    </row>
    <row r="86" spans="1:9" x14ac:dyDescent="0.25">
      <c r="A86" s="1">
        <v>29</v>
      </c>
      <c r="B86" s="1">
        <v>22.22222</v>
      </c>
      <c r="C86" s="1">
        <f t="shared" si="1"/>
        <v>644.44438000000002</v>
      </c>
      <c r="D86" s="1"/>
      <c r="E86" s="1"/>
      <c r="F86" s="1"/>
      <c r="G86" s="1"/>
      <c r="H86" s="1"/>
      <c r="I86" s="1"/>
    </row>
    <row r="87" spans="1:9" x14ac:dyDescent="0.25">
      <c r="A87" s="1">
        <v>30</v>
      </c>
      <c r="B87" s="1">
        <v>22.22222</v>
      </c>
      <c r="C87" s="1">
        <f t="shared" si="1"/>
        <v>666.66660000000002</v>
      </c>
      <c r="D87" s="1"/>
      <c r="E87" s="1"/>
      <c r="F87" s="1"/>
      <c r="G87" s="1"/>
      <c r="H87" s="1"/>
      <c r="I87" s="1"/>
    </row>
    <row r="88" spans="1:9" x14ac:dyDescent="0.25">
      <c r="A88" s="1">
        <v>30</v>
      </c>
      <c r="B88" s="1">
        <v>22.22222</v>
      </c>
      <c r="C88" s="1">
        <f t="shared" si="1"/>
        <v>666.66660000000002</v>
      </c>
      <c r="D88" s="1"/>
      <c r="E88" s="1"/>
      <c r="F88" s="1"/>
      <c r="G88" s="1"/>
      <c r="H88" s="1"/>
      <c r="I88" s="1"/>
    </row>
    <row r="89" spans="1:9" x14ac:dyDescent="0.25">
      <c r="A89" s="1">
        <v>30</v>
      </c>
      <c r="B89" s="1">
        <v>22.22222</v>
      </c>
      <c r="C89" s="1">
        <f t="shared" si="1"/>
        <v>666.66660000000002</v>
      </c>
      <c r="D89" s="1"/>
      <c r="E89" s="1"/>
      <c r="F89" s="1"/>
      <c r="G89" s="1"/>
      <c r="H89" s="1"/>
      <c r="I89" s="1"/>
    </row>
    <row r="90" spans="1:9" x14ac:dyDescent="0.25">
      <c r="A90" s="1">
        <v>30</v>
      </c>
      <c r="B90" s="1">
        <v>22.22222</v>
      </c>
      <c r="C90" s="1">
        <f t="shared" si="1"/>
        <v>666.66660000000002</v>
      </c>
      <c r="D90" s="1"/>
      <c r="E90" s="1"/>
      <c r="F90" s="1"/>
      <c r="G90" s="1"/>
      <c r="H90" s="1"/>
      <c r="I90" s="1"/>
    </row>
    <row r="91" spans="1:9" x14ac:dyDescent="0.25">
      <c r="A91" s="1">
        <v>31</v>
      </c>
      <c r="B91" s="1">
        <v>22.22222</v>
      </c>
      <c r="C91" s="1">
        <f t="shared" si="1"/>
        <v>688.88882000000001</v>
      </c>
      <c r="D91" s="1"/>
      <c r="E91" s="1"/>
      <c r="F91" s="1"/>
      <c r="G91" s="1"/>
      <c r="H91" s="1"/>
      <c r="I91" s="1"/>
    </row>
    <row r="92" spans="1:9" x14ac:dyDescent="0.25">
      <c r="A92" s="1">
        <v>31</v>
      </c>
      <c r="B92" s="1">
        <v>22.22222</v>
      </c>
      <c r="C92" s="1">
        <f t="shared" si="1"/>
        <v>688.88882000000001</v>
      </c>
      <c r="D92" s="1"/>
      <c r="E92" s="1"/>
      <c r="F92" s="1"/>
      <c r="G92" s="1"/>
      <c r="H92" s="1"/>
      <c r="I92" s="1"/>
    </row>
    <row r="93" spans="1:9" x14ac:dyDescent="0.25">
      <c r="A93" s="1">
        <v>31</v>
      </c>
      <c r="B93" s="1">
        <v>22.22222</v>
      </c>
      <c r="C93" s="1">
        <f t="shared" si="1"/>
        <v>688.88882000000001</v>
      </c>
      <c r="D93" s="1"/>
      <c r="E93" s="1">
        <v>600</v>
      </c>
      <c r="F93" s="1">
        <v>13</v>
      </c>
      <c r="G93" s="1"/>
      <c r="H93" s="1"/>
      <c r="I93" s="1"/>
    </row>
    <row r="94" spans="1:9" x14ac:dyDescent="0.25">
      <c r="A94" s="1">
        <v>34</v>
      </c>
      <c r="B94" s="1">
        <v>22.22222</v>
      </c>
      <c r="C94" s="1">
        <f t="shared" si="1"/>
        <v>755.55547999999999</v>
      </c>
      <c r="D94" s="1"/>
      <c r="E94" s="1" t="s">
        <v>27</v>
      </c>
      <c r="F94" s="1"/>
      <c r="G94" s="1"/>
      <c r="H94" s="1"/>
      <c r="I94" s="1"/>
    </row>
    <row r="95" spans="1:9" x14ac:dyDescent="0.25">
      <c r="A95" s="1">
        <v>37</v>
      </c>
      <c r="B95" s="1">
        <v>22.22222</v>
      </c>
      <c r="C95" s="1">
        <f t="shared" si="1"/>
        <v>822.22213999999997</v>
      </c>
      <c r="D95" s="1"/>
      <c r="E95" s="1">
        <f>93-80</f>
        <v>13</v>
      </c>
      <c r="F95" s="1"/>
      <c r="G95" s="1"/>
      <c r="H95" s="1"/>
      <c r="I95" s="1"/>
    </row>
    <row r="96" spans="1:9" x14ac:dyDescent="0.25">
      <c r="A96" s="1">
        <v>37</v>
      </c>
      <c r="B96" s="1">
        <v>22.22222</v>
      </c>
      <c r="C96" s="1">
        <f t="shared" si="1"/>
        <v>822.22213999999997</v>
      </c>
      <c r="D96" s="1"/>
      <c r="E96" s="1"/>
      <c r="F96" s="1"/>
      <c r="G96" s="1"/>
      <c r="H96" s="1"/>
      <c r="I96" s="1"/>
    </row>
    <row r="97" spans="1:9" x14ac:dyDescent="0.25">
      <c r="A97" s="1">
        <v>38</v>
      </c>
      <c r="B97" s="1">
        <v>22.22222</v>
      </c>
      <c r="C97" s="1">
        <f t="shared" si="1"/>
        <v>844.44435999999996</v>
      </c>
      <c r="D97" s="1"/>
      <c r="E97" s="1"/>
      <c r="F97" s="1"/>
      <c r="G97" s="1"/>
      <c r="H97" s="1"/>
      <c r="I97" s="1"/>
    </row>
    <row r="98" spans="1:9" x14ac:dyDescent="0.25">
      <c r="A98" s="1">
        <v>38</v>
      </c>
      <c r="B98" s="1">
        <v>22.22222</v>
      </c>
      <c r="C98" s="1">
        <f t="shared" si="1"/>
        <v>844.44435999999996</v>
      </c>
      <c r="D98" s="1"/>
      <c r="E98" s="1"/>
      <c r="F98" s="1"/>
      <c r="G98" s="1"/>
      <c r="H98" s="1"/>
      <c r="I98" s="1"/>
    </row>
    <row r="99" spans="1:9" x14ac:dyDescent="0.25">
      <c r="A99" s="1">
        <v>39</v>
      </c>
      <c r="B99" s="1">
        <v>22.22222</v>
      </c>
      <c r="C99" s="1">
        <f t="shared" si="1"/>
        <v>866.66657999999995</v>
      </c>
      <c r="D99" s="1"/>
      <c r="E99" s="1"/>
      <c r="F99" s="1"/>
      <c r="G99" s="1"/>
      <c r="H99" s="1"/>
      <c r="I99" s="1"/>
    </row>
    <row r="100" spans="1:9" x14ac:dyDescent="0.25">
      <c r="A100" s="1">
        <v>40</v>
      </c>
      <c r="B100" s="1">
        <v>22.22222</v>
      </c>
      <c r="C100" s="1">
        <f t="shared" si="1"/>
        <v>888.88879999999995</v>
      </c>
      <c r="D100" s="1"/>
      <c r="E100" s="1"/>
      <c r="F100" s="1"/>
      <c r="G100" s="1"/>
      <c r="H100" s="1"/>
      <c r="I100" s="1"/>
    </row>
    <row r="101" spans="1:9" x14ac:dyDescent="0.25">
      <c r="A101" s="1">
        <v>41</v>
      </c>
      <c r="B101" s="1">
        <v>22.22222</v>
      </c>
      <c r="C101" s="1">
        <f t="shared" si="1"/>
        <v>911.11102000000005</v>
      </c>
      <c r="D101" s="1"/>
      <c r="E101" s="1"/>
      <c r="F101" s="1"/>
      <c r="G101" s="1"/>
      <c r="H101" s="1"/>
      <c r="I101" s="1"/>
    </row>
    <row r="102" spans="1:9" x14ac:dyDescent="0.25">
      <c r="A102" s="1">
        <v>41</v>
      </c>
      <c r="B102" s="1">
        <v>22.22222</v>
      </c>
      <c r="C102" s="1">
        <f t="shared" si="1"/>
        <v>911.11102000000005</v>
      </c>
      <c r="D102" s="1"/>
      <c r="E102" s="1"/>
      <c r="F102" s="1"/>
      <c r="G102" s="1"/>
      <c r="H102" s="1"/>
      <c r="I102" s="1"/>
    </row>
    <row r="103" spans="1:9" x14ac:dyDescent="0.25">
      <c r="A103" s="1">
        <v>42</v>
      </c>
      <c r="B103" s="1">
        <v>22.22222</v>
      </c>
      <c r="C103" s="1">
        <f t="shared" si="1"/>
        <v>933.33324000000005</v>
      </c>
      <c r="D103" s="1"/>
      <c r="E103" s="1"/>
      <c r="F103" s="1"/>
      <c r="G103" s="1"/>
      <c r="H103" s="1"/>
      <c r="I103" s="1"/>
    </row>
    <row r="104" spans="1:9" x14ac:dyDescent="0.25">
      <c r="A104" s="1">
        <v>42</v>
      </c>
      <c r="B104" s="1">
        <v>22.22222</v>
      </c>
      <c r="C104" s="1">
        <f t="shared" si="1"/>
        <v>933.33324000000005</v>
      </c>
      <c r="D104" s="1"/>
      <c r="E104" s="1">
        <v>700</v>
      </c>
      <c r="F104" s="1">
        <v>1</v>
      </c>
      <c r="G104" s="1"/>
      <c r="H104" s="1"/>
      <c r="I104" s="1"/>
    </row>
    <row r="105" spans="1:9" x14ac:dyDescent="0.25">
      <c r="A105" s="1">
        <v>45</v>
      </c>
      <c r="B105" s="1">
        <v>22.22222</v>
      </c>
      <c r="C105" s="1">
        <f t="shared" si="1"/>
        <v>999.99990000000003</v>
      </c>
      <c r="D105" s="1"/>
      <c r="E105" s="1">
        <v>800</v>
      </c>
      <c r="F105" s="1">
        <v>6</v>
      </c>
      <c r="G105" s="1"/>
      <c r="H105" s="1"/>
      <c r="I105" s="1"/>
    </row>
    <row r="106" spans="1:9" x14ac:dyDescent="0.25">
      <c r="A106" s="1">
        <v>45</v>
      </c>
      <c r="B106" s="1">
        <v>22.22222</v>
      </c>
      <c r="C106" s="1">
        <f t="shared" si="1"/>
        <v>999.99990000000003</v>
      </c>
      <c r="D106" s="1"/>
      <c r="E106" s="1">
        <v>900</v>
      </c>
      <c r="F106" s="1">
        <v>6</v>
      </c>
      <c r="G106" s="1"/>
      <c r="H106" s="1"/>
      <c r="I106" s="1"/>
    </row>
    <row r="107" spans="1:9" x14ac:dyDescent="0.25">
      <c r="A107" s="1">
        <v>46</v>
      </c>
      <c r="B107" s="1">
        <v>22.22222</v>
      </c>
      <c r="C107" s="1">
        <f t="shared" si="1"/>
        <v>1022.22212</v>
      </c>
      <c r="D107" s="1"/>
      <c r="E107" s="1">
        <v>1000</v>
      </c>
      <c r="F107" s="1">
        <v>1</v>
      </c>
      <c r="G107" s="1"/>
      <c r="H107" s="1"/>
      <c r="I107" s="1"/>
    </row>
    <row r="108" spans="1:9" x14ac:dyDescent="0.25">
      <c r="A108" s="1">
        <v>54</v>
      </c>
      <c r="B108" s="1">
        <v>22.22222</v>
      </c>
      <c r="C108" s="1">
        <f t="shared" si="1"/>
        <v>1199.9998800000001</v>
      </c>
      <c r="D108" s="1"/>
      <c r="E108" s="1">
        <v>1100</v>
      </c>
      <c r="F108" s="1">
        <v>1</v>
      </c>
      <c r="G108" s="1"/>
      <c r="H108" s="1"/>
      <c r="I108" s="1"/>
    </row>
    <row r="109" spans="1:9" x14ac:dyDescent="0.25">
      <c r="A109" s="1">
        <v>55</v>
      </c>
      <c r="B109" s="1">
        <v>22.22222</v>
      </c>
      <c r="C109" s="1">
        <f t="shared" ref="C109:C138" si="2">A109*B109</f>
        <v>1222.2221</v>
      </c>
      <c r="D109" s="1"/>
      <c r="E109" s="1">
        <v>1200</v>
      </c>
      <c r="F109" s="1">
        <v>5</v>
      </c>
      <c r="G109" s="1"/>
      <c r="H109" s="1"/>
      <c r="I109" s="1"/>
    </row>
    <row r="110" spans="1:9" x14ac:dyDescent="0.25">
      <c r="A110" s="1">
        <v>57</v>
      </c>
      <c r="B110" s="1">
        <v>22.22222</v>
      </c>
      <c r="C110" s="1">
        <f t="shared" si="2"/>
        <v>1266.6665399999999</v>
      </c>
      <c r="D110" s="1"/>
      <c r="E110" s="1">
        <v>1300</v>
      </c>
      <c r="F110" s="1">
        <v>5</v>
      </c>
      <c r="G110" s="1"/>
      <c r="H110" s="1"/>
      <c r="I110" s="1"/>
    </row>
    <row r="111" spans="1:9" x14ac:dyDescent="0.25">
      <c r="A111" s="1">
        <v>57</v>
      </c>
      <c r="B111" s="1">
        <v>22.22222</v>
      </c>
      <c r="C111" s="1">
        <f t="shared" si="2"/>
        <v>1266.6665399999999</v>
      </c>
      <c r="D111" s="1"/>
      <c r="E111" s="1">
        <v>1400</v>
      </c>
      <c r="F111" s="1">
        <v>5</v>
      </c>
      <c r="G111" s="1"/>
      <c r="H111" s="1"/>
      <c r="I111" s="1"/>
    </row>
    <row r="112" spans="1:9" x14ac:dyDescent="0.25">
      <c r="A112" s="1">
        <v>58</v>
      </c>
      <c r="B112" s="1">
        <v>22.22222</v>
      </c>
      <c r="C112" s="1">
        <f t="shared" si="2"/>
        <v>1288.88876</v>
      </c>
      <c r="D112" s="1"/>
      <c r="E112" s="1">
        <v>1500</v>
      </c>
      <c r="F112" s="1">
        <v>6</v>
      </c>
      <c r="G112" s="1"/>
      <c r="H112" s="1"/>
      <c r="I112" s="1"/>
    </row>
    <row r="113" spans="1:9" x14ac:dyDescent="0.25">
      <c r="A113" s="1">
        <v>58</v>
      </c>
      <c r="B113" s="1">
        <v>22.22222</v>
      </c>
      <c r="C113" s="1">
        <f t="shared" si="2"/>
        <v>1288.88876</v>
      </c>
      <c r="D113" s="1"/>
      <c r="E113" s="1">
        <v>1600</v>
      </c>
      <c r="F113" s="1">
        <v>5</v>
      </c>
      <c r="G113" s="1"/>
      <c r="H113" s="1"/>
      <c r="I113" s="1"/>
    </row>
    <row r="114" spans="1:9" x14ac:dyDescent="0.25">
      <c r="A114" s="1">
        <v>59</v>
      </c>
      <c r="B114" s="1">
        <v>22.22222</v>
      </c>
      <c r="C114" s="1">
        <f t="shared" si="2"/>
        <v>1311.1109799999999</v>
      </c>
      <c r="D114" s="1"/>
      <c r="E114" s="1">
        <v>1700</v>
      </c>
      <c r="F114" s="1">
        <v>0</v>
      </c>
      <c r="G114" s="1"/>
      <c r="H114" s="1"/>
      <c r="I114" s="1"/>
    </row>
    <row r="115" spans="1:9" x14ac:dyDescent="0.25">
      <c r="A115" s="1">
        <v>59</v>
      </c>
      <c r="B115" s="1">
        <v>22.22222</v>
      </c>
      <c r="C115" s="1">
        <f t="shared" si="2"/>
        <v>1311.1109799999999</v>
      </c>
      <c r="D115" s="1"/>
      <c r="E115" s="1">
        <v>1800</v>
      </c>
      <c r="F115" s="1">
        <v>2</v>
      </c>
      <c r="G115" s="1"/>
      <c r="H115" s="1"/>
      <c r="I115" s="1"/>
    </row>
    <row r="116" spans="1:9" x14ac:dyDescent="0.25">
      <c r="A116" s="1">
        <v>62</v>
      </c>
      <c r="B116" s="1">
        <v>22.22222</v>
      </c>
      <c r="C116" s="1">
        <f t="shared" si="2"/>
        <v>1377.77764</v>
      </c>
      <c r="D116" s="1"/>
      <c r="E116" s="1">
        <v>1900</v>
      </c>
      <c r="F116" s="1">
        <v>1</v>
      </c>
      <c r="G116" s="1"/>
      <c r="H116" s="1"/>
      <c r="I116" s="1"/>
    </row>
    <row r="117" spans="1:9" x14ac:dyDescent="0.25">
      <c r="A117" s="1">
        <v>62</v>
      </c>
      <c r="B117" s="1">
        <v>22.22222</v>
      </c>
      <c r="C117" s="1">
        <f t="shared" si="2"/>
        <v>1377.77764</v>
      </c>
      <c r="D117" s="1"/>
      <c r="E117" s="1">
        <v>2000</v>
      </c>
      <c r="F117" s="1">
        <v>0</v>
      </c>
      <c r="G117" s="1"/>
      <c r="H117" s="1"/>
      <c r="I117" s="1"/>
    </row>
    <row r="118" spans="1:9" x14ac:dyDescent="0.25">
      <c r="A118" s="1">
        <v>62</v>
      </c>
      <c r="B118" s="1">
        <v>22.22222</v>
      </c>
      <c r="C118" s="1">
        <f t="shared" si="2"/>
        <v>1377.77764</v>
      </c>
      <c r="D118" s="1"/>
      <c r="E118" s="1">
        <v>2100</v>
      </c>
      <c r="F118" s="1">
        <v>1</v>
      </c>
      <c r="G118" s="1"/>
      <c r="H118" s="1"/>
      <c r="I118" s="1"/>
    </row>
    <row r="119" spans="1:9" x14ac:dyDescent="0.25">
      <c r="A119" s="1">
        <v>65</v>
      </c>
      <c r="B119" s="1">
        <v>22.22222</v>
      </c>
      <c r="C119" s="1">
        <f t="shared" si="2"/>
        <v>1444.4443000000001</v>
      </c>
      <c r="D119" s="1"/>
      <c r="E119" s="1"/>
      <c r="F119" s="1"/>
      <c r="G119" s="1"/>
      <c r="H119" s="1"/>
      <c r="I119" s="1"/>
    </row>
    <row r="120" spans="1:9" x14ac:dyDescent="0.25">
      <c r="A120" s="1">
        <v>66</v>
      </c>
      <c r="B120" s="1">
        <v>22.22222</v>
      </c>
      <c r="C120" s="1">
        <f t="shared" si="2"/>
        <v>1466.66652</v>
      </c>
      <c r="D120" s="1"/>
      <c r="E120" s="1"/>
      <c r="F120" s="1"/>
      <c r="G120" s="1"/>
      <c r="H120" s="1"/>
      <c r="I120" s="1"/>
    </row>
    <row r="121" spans="1:9" x14ac:dyDescent="0.25">
      <c r="A121" s="1">
        <v>66</v>
      </c>
      <c r="B121" s="1">
        <v>22.22222</v>
      </c>
      <c r="C121" s="1">
        <f t="shared" si="2"/>
        <v>1466.66652</v>
      </c>
      <c r="D121" s="1"/>
      <c r="E121" s="1"/>
      <c r="F121" s="1"/>
      <c r="G121" s="1"/>
      <c r="H121" s="1"/>
      <c r="I121" s="1"/>
    </row>
    <row r="122" spans="1:9" x14ac:dyDescent="0.25">
      <c r="A122" s="1">
        <v>66</v>
      </c>
      <c r="B122" s="1">
        <v>22.22222</v>
      </c>
      <c r="C122" s="1">
        <f t="shared" si="2"/>
        <v>1466.66652</v>
      </c>
      <c r="D122" s="1"/>
      <c r="E122" s="1"/>
      <c r="F122" s="1"/>
      <c r="G122" s="1"/>
      <c r="H122" s="1"/>
      <c r="I122" s="1"/>
    </row>
    <row r="123" spans="1:9" x14ac:dyDescent="0.25">
      <c r="A123" s="1">
        <v>67</v>
      </c>
      <c r="B123" s="1">
        <v>22.22222</v>
      </c>
      <c r="C123" s="1">
        <f t="shared" si="2"/>
        <v>1488.8887400000001</v>
      </c>
      <c r="D123" s="1"/>
      <c r="E123" s="1"/>
      <c r="F123" s="1"/>
      <c r="G123" s="1"/>
      <c r="H123" s="1"/>
      <c r="I123" s="1"/>
    </row>
    <row r="124" spans="1:9" x14ac:dyDescent="0.25">
      <c r="A124" s="1">
        <v>68</v>
      </c>
      <c r="B124" s="1">
        <v>22.22222</v>
      </c>
      <c r="C124" s="1">
        <f t="shared" si="2"/>
        <v>1511.11096</v>
      </c>
      <c r="D124" s="1"/>
      <c r="E124" s="1"/>
      <c r="F124" s="1"/>
      <c r="G124" s="1"/>
      <c r="H124" s="1"/>
      <c r="I124" s="1"/>
    </row>
    <row r="125" spans="1:9" x14ac:dyDescent="0.25">
      <c r="A125" s="1">
        <v>68</v>
      </c>
      <c r="B125" s="1">
        <v>22.22222</v>
      </c>
      <c r="C125" s="1">
        <f t="shared" si="2"/>
        <v>1511.11096</v>
      </c>
      <c r="D125" s="1"/>
      <c r="E125" s="1"/>
      <c r="F125" s="1"/>
      <c r="G125" s="1"/>
      <c r="H125" s="1"/>
      <c r="I125" s="1"/>
    </row>
    <row r="126" spans="1:9" x14ac:dyDescent="0.25">
      <c r="A126" s="1">
        <v>69</v>
      </c>
      <c r="B126" s="1">
        <v>22.22222</v>
      </c>
      <c r="C126" s="1">
        <f t="shared" si="2"/>
        <v>1533.3331800000001</v>
      </c>
      <c r="D126" s="1"/>
      <c r="E126" s="1"/>
      <c r="F126" s="1"/>
      <c r="G126" s="1"/>
      <c r="H126" s="1"/>
      <c r="I126" s="1"/>
    </row>
    <row r="127" spans="1:9" x14ac:dyDescent="0.25">
      <c r="A127" s="1">
        <v>71</v>
      </c>
      <c r="B127" s="1">
        <v>22.22222</v>
      </c>
      <c r="C127" s="1">
        <f t="shared" si="2"/>
        <v>1577.7776200000001</v>
      </c>
      <c r="D127" s="1"/>
      <c r="E127" s="1"/>
      <c r="F127" s="1"/>
      <c r="G127" s="1"/>
      <c r="H127" s="1"/>
      <c r="I127" s="1"/>
    </row>
    <row r="128" spans="1:9" x14ac:dyDescent="0.25">
      <c r="A128" s="1">
        <v>71</v>
      </c>
      <c r="B128" s="1">
        <v>22.22222</v>
      </c>
      <c r="C128" s="1">
        <f t="shared" si="2"/>
        <v>1577.7776200000001</v>
      </c>
      <c r="D128" s="1"/>
      <c r="E128" s="1"/>
      <c r="F128" s="1"/>
      <c r="G128" s="1"/>
      <c r="H128" s="1"/>
      <c r="I128" s="1"/>
    </row>
    <row r="129" spans="1:9" x14ac:dyDescent="0.25">
      <c r="A129" s="1">
        <v>71</v>
      </c>
      <c r="B129" s="1">
        <v>22.22222</v>
      </c>
      <c r="C129" s="1">
        <f t="shared" si="2"/>
        <v>1577.7776200000001</v>
      </c>
      <c r="D129" s="1"/>
      <c r="E129" s="1"/>
      <c r="F129" s="1"/>
      <c r="G129" s="1"/>
      <c r="H129" s="1"/>
      <c r="I129" s="1"/>
    </row>
    <row r="130" spans="1:9" x14ac:dyDescent="0.25">
      <c r="A130" s="1">
        <v>73</v>
      </c>
      <c r="B130" s="1">
        <v>22.22222</v>
      </c>
      <c r="C130" s="1">
        <f t="shared" si="2"/>
        <v>1622.2220600000001</v>
      </c>
      <c r="D130" s="1"/>
      <c r="E130" s="1"/>
      <c r="F130" s="1"/>
      <c r="G130" s="1"/>
      <c r="H130" s="1"/>
      <c r="I130" s="1"/>
    </row>
    <row r="131" spans="1:9" x14ac:dyDescent="0.25">
      <c r="A131" s="1">
        <v>73</v>
      </c>
      <c r="B131" s="1">
        <v>22.22222</v>
      </c>
      <c r="C131" s="1">
        <f t="shared" si="2"/>
        <v>1622.2220600000001</v>
      </c>
      <c r="D131" s="1"/>
      <c r="E131" s="1"/>
      <c r="F131" s="1"/>
      <c r="G131" s="1"/>
      <c r="H131" s="1"/>
      <c r="I131" s="1"/>
    </row>
    <row r="132" spans="1:9" x14ac:dyDescent="0.25">
      <c r="A132" s="1">
        <v>73</v>
      </c>
      <c r="B132" s="1">
        <v>22.22222</v>
      </c>
      <c r="C132" s="1">
        <f t="shared" si="2"/>
        <v>1622.2220600000001</v>
      </c>
      <c r="D132" s="1"/>
      <c r="E132" s="1"/>
      <c r="F132" s="1"/>
      <c r="G132" s="1"/>
      <c r="H132" s="1"/>
      <c r="I132" s="1"/>
    </row>
    <row r="133" spans="1:9" x14ac:dyDescent="0.25">
      <c r="A133" s="1">
        <v>74</v>
      </c>
      <c r="B133" s="1">
        <v>22.22222</v>
      </c>
      <c r="C133" s="1">
        <f t="shared" si="2"/>
        <v>1644.4442799999999</v>
      </c>
      <c r="D133" s="1"/>
      <c r="E133" s="1"/>
      <c r="F133" s="1"/>
      <c r="G133" s="1"/>
      <c r="H133" s="1"/>
      <c r="I133" s="1"/>
    </row>
    <row r="134" spans="1:9" x14ac:dyDescent="0.25">
      <c r="A134" s="1">
        <v>76</v>
      </c>
      <c r="B134" s="1">
        <v>22.22222</v>
      </c>
      <c r="C134" s="1">
        <f t="shared" si="2"/>
        <v>1688.8887199999999</v>
      </c>
      <c r="D134" s="1"/>
      <c r="E134" s="1"/>
      <c r="F134" s="1"/>
      <c r="G134" s="1"/>
      <c r="H134" s="1"/>
      <c r="I134" s="1"/>
    </row>
    <row r="135" spans="1:9" x14ac:dyDescent="0.25">
      <c r="A135" s="1">
        <v>82</v>
      </c>
      <c r="B135" s="1">
        <v>22.22222</v>
      </c>
      <c r="C135" s="1">
        <f t="shared" si="2"/>
        <v>1822.2220400000001</v>
      </c>
      <c r="D135" s="1"/>
      <c r="E135" s="1"/>
      <c r="F135" s="1"/>
      <c r="G135" s="1"/>
      <c r="H135" s="1"/>
      <c r="I135" s="1"/>
    </row>
    <row r="136" spans="1:9" x14ac:dyDescent="0.25">
      <c r="A136" s="1">
        <v>85</v>
      </c>
      <c r="B136" s="1">
        <v>22.22222</v>
      </c>
      <c r="C136" s="1">
        <f t="shared" si="2"/>
        <v>1888.8887</v>
      </c>
      <c r="D136" s="1"/>
      <c r="E136" s="1"/>
      <c r="F136" s="1"/>
      <c r="G136" s="1"/>
      <c r="H136" s="1"/>
      <c r="I136" s="1"/>
    </row>
    <row r="137" spans="1:9" x14ac:dyDescent="0.25">
      <c r="A137" s="1">
        <v>90</v>
      </c>
      <c r="B137" s="1">
        <v>22.22222</v>
      </c>
      <c r="C137" s="1">
        <f t="shared" si="2"/>
        <v>1999.9998000000001</v>
      </c>
      <c r="D137" s="1"/>
      <c r="E137" s="1"/>
      <c r="F137" s="1"/>
      <c r="G137" s="1"/>
      <c r="H137" s="1"/>
      <c r="I137" s="1"/>
    </row>
    <row r="138" spans="1:9" x14ac:dyDescent="0.25">
      <c r="A138" s="1">
        <v>95</v>
      </c>
      <c r="B138" s="1">
        <v>22.22222</v>
      </c>
      <c r="C138" s="1">
        <f t="shared" si="2"/>
        <v>2111.1109000000001</v>
      </c>
      <c r="D138" s="1"/>
      <c r="E138" s="1"/>
      <c r="F138" s="1"/>
      <c r="G138" s="1"/>
      <c r="H138" s="1"/>
      <c r="I138" s="1"/>
    </row>
    <row r="139" spans="1:9" x14ac:dyDescent="0.25">
      <c r="A139" s="1"/>
      <c r="B139" s="1"/>
      <c r="C139" s="1"/>
      <c r="D139" s="1"/>
      <c r="E139" s="1"/>
      <c r="F139" s="1"/>
      <c r="G139" s="1"/>
      <c r="H139" s="1"/>
      <c r="I139" s="1"/>
    </row>
    <row r="140" spans="1:9" x14ac:dyDescent="0.25">
      <c r="A140" s="1"/>
      <c r="B140" s="1"/>
      <c r="C140" s="1"/>
      <c r="D140" s="1"/>
      <c r="E140" s="1"/>
      <c r="F140" s="1"/>
      <c r="G140" s="1"/>
      <c r="H140" s="1"/>
      <c r="I140" s="1"/>
    </row>
    <row r="141" spans="1:9" x14ac:dyDescent="0.25">
      <c r="A141" s="1"/>
      <c r="B141" s="1"/>
      <c r="C141" s="1"/>
      <c r="D141" s="1"/>
      <c r="E141" s="1"/>
      <c r="F141" s="1"/>
      <c r="G141" s="1"/>
      <c r="H141" s="1"/>
      <c r="I141" s="1"/>
    </row>
    <row r="142" spans="1:9" x14ac:dyDescent="0.25">
      <c r="A142" s="1" t="s">
        <v>21</v>
      </c>
      <c r="B142" s="1" t="s">
        <v>8</v>
      </c>
      <c r="C142" s="1"/>
      <c r="D142" s="1"/>
      <c r="E142" s="1"/>
      <c r="F142" s="1"/>
      <c r="G142" s="1"/>
      <c r="H142" s="1"/>
      <c r="I142" s="1"/>
    </row>
    <row r="143" spans="1:9" x14ac:dyDescent="0.25">
      <c r="A143" s="1"/>
      <c r="B143" s="1"/>
      <c r="C143" s="1"/>
      <c r="D143" s="1"/>
      <c r="E143" s="1"/>
      <c r="F143" s="1"/>
      <c r="G143" s="1"/>
      <c r="H143" s="1"/>
      <c r="I143" s="1"/>
    </row>
    <row r="144" spans="1:9" x14ac:dyDescent="0.25">
      <c r="A144" s="1">
        <v>400</v>
      </c>
      <c r="B144" s="1">
        <v>1</v>
      </c>
      <c r="C144" s="1"/>
      <c r="D144" s="1"/>
      <c r="E144" s="1"/>
      <c r="F144" s="1"/>
      <c r="G144" s="1"/>
      <c r="H144" s="1"/>
      <c r="I144" s="1"/>
    </row>
    <row r="145" spans="1:9" x14ac:dyDescent="0.25">
      <c r="A145" s="1">
        <v>500</v>
      </c>
      <c r="B145" s="1">
        <v>3</v>
      </c>
      <c r="C145" s="1"/>
      <c r="D145" s="1"/>
      <c r="E145" s="1"/>
      <c r="F145" s="1"/>
      <c r="G145" s="1"/>
      <c r="H145" s="1"/>
      <c r="I145" s="1"/>
    </row>
    <row r="146" spans="1:9" x14ac:dyDescent="0.25">
      <c r="A146" s="1">
        <v>600</v>
      </c>
      <c r="B146" s="1">
        <v>13</v>
      </c>
      <c r="C146" s="1"/>
      <c r="D146" s="1"/>
      <c r="E146" s="1"/>
      <c r="F146" s="1"/>
      <c r="G146" s="1"/>
      <c r="H146" s="1"/>
      <c r="I146" s="1"/>
    </row>
    <row r="147" spans="1:9" x14ac:dyDescent="0.25">
      <c r="A147" s="1">
        <v>700</v>
      </c>
      <c r="B147" s="1">
        <v>1</v>
      </c>
      <c r="C147" s="1"/>
      <c r="D147" s="1"/>
      <c r="E147" s="1"/>
      <c r="F147" s="1"/>
      <c r="G147" s="1"/>
      <c r="H147" s="1"/>
      <c r="I147" s="1"/>
    </row>
    <row r="148" spans="1:9" x14ac:dyDescent="0.25">
      <c r="A148" s="1">
        <v>800</v>
      </c>
      <c r="B148" s="1">
        <v>6</v>
      </c>
      <c r="C148" s="1"/>
      <c r="D148" s="1"/>
      <c r="E148" s="1"/>
      <c r="F148" s="1"/>
      <c r="G148" s="1"/>
      <c r="H148" s="1"/>
      <c r="I148" s="1"/>
    </row>
    <row r="149" spans="1:9" x14ac:dyDescent="0.25">
      <c r="A149" s="1">
        <v>900</v>
      </c>
      <c r="B149" s="1">
        <v>6</v>
      </c>
      <c r="C149" s="1"/>
      <c r="D149" s="1"/>
      <c r="E149" s="1"/>
      <c r="F149" s="1"/>
      <c r="G149" s="1"/>
      <c r="H149" s="1"/>
      <c r="I149" s="1"/>
    </row>
    <row r="150" spans="1:9" x14ac:dyDescent="0.25">
      <c r="A150" s="1">
        <v>1000</v>
      </c>
      <c r="B150" s="1">
        <v>1</v>
      </c>
      <c r="C150" s="1"/>
      <c r="D150" s="1"/>
      <c r="E150" s="1"/>
      <c r="F150" s="1"/>
      <c r="G150" s="1"/>
      <c r="H150" s="1"/>
      <c r="I150" s="1"/>
    </row>
    <row r="151" spans="1:9" x14ac:dyDescent="0.25">
      <c r="A151" s="1">
        <v>1100</v>
      </c>
      <c r="B151" s="1">
        <v>1</v>
      </c>
      <c r="C151" s="1"/>
      <c r="D151" s="1"/>
      <c r="E151" s="1"/>
      <c r="F151" s="1"/>
      <c r="G151" s="1"/>
      <c r="H151" s="1"/>
      <c r="I151" s="1"/>
    </row>
    <row r="152" spans="1:9" x14ac:dyDescent="0.25">
      <c r="A152" s="1">
        <v>1200</v>
      </c>
      <c r="B152" s="1">
        <v>5</v>
      </c>
      <c r="C152" s="1"/>
      <c r="D152" s="1"/>
      <c r="E152" s="1"/>
      <c r="F152" s="1"/>
      <c r="G152" s="1"/>
      <c r="H152" s="1"/>
      <c r="I152" s="1"/>
    </row>
    <row r="153" spans="1:9" x14ac:dyDescent="0.25">
      <c r="A153" s="1">
        <v>1300</v>
      </c>
      <c r="B153" s="1">
        <v>5</v>
      </c>
      <c r="C153" s="1"/>
      <c r="D153" s="1"/>
      <c r="E153" s="1"/>
      <c r="F153" s="1"/>
      <c r="G153" s="1"/>
      <c r="H153" s="1"/>
      <c r="I153" s="1"/>
    </row>
    <row r="154" spans="1:9" x14ac:dyDescent="0.25">
      <c r="A154" s="1">
        <v>1400</v>
      </c>
      <c r="B154" s="1">
        <v>5</v>
      </c>
      <c r="C154" s="1"/>
      <c r="D154" s="1"/>
      <c r="E154" s="1"/>
      <c r="F154" s="1"/>
      <c r="G154" s="1"/>
      <c r="H154" s="1"/>
      <c r="I154" s="1"/>
    </row>
    <row r="155" spans="1:9" x14ac:dyDescent="0.25">
      <c r="A155" s="1">
        <v>1500</v>
      </c>
      <c r="B155" s="1">
        <v>6</v>
      </c>
      <c r="C155" s="1"/>
      <c r="D155" s="1"/>
      <c r="E155" s="1"/>
      <c r="F155" s="1"/>
      <c r="G155" s="1"/>
      <c r="H155" s="1"/>
      <c r="I155" s="1"/>
    </row>
    <row r="156" spans="1:9" x14ac:dyDescent="0.25">
      <c r="A156" s="1">
        <v>1600</v>
      </c>
      <c r="B156" s="1">
        <v>5</v>
      </c>
      <c r="C156" s="1"/>
      <c r="D156" s="1"/>
      <c r="E156" s="1"/>
      <c r="F156" s="1"/>
      <c r="G156" s="1"/>
      <c r="H156" s="1"/>
      <c r="I156" s="1"/>
    </row>
    <row r="157" spans="1:9" x14ac:dyDescent="0.25">
      <c r="A157" s="1">
        <v>1700</v>
      </c>
      <c r="B157" s="1">
        <v>0</v>
      </c>
      <c r="C157" s="1"/>
      <c r="D157" s="1"/>
      <c r="E157" s="1"/>
      <c r="F157" s="1"/>
      <c r="G157" s="1"/>
      <c r="H157" s="1"/>
      <c r="I157" s="1"/>
    </row>
    <row r="158" spans="1:9" x14ac:dyDescent="0.25">
      <c r="A158" s="1">
        <v>1800</v>
      </c>
      <c r="B158" s="1">
        <v>2</v>
      </c>
      <c r="C158" s="1"/>
      <c r="D158" s="1"/>
      <c r="E158" s="1"/>
      <c r="F158" s="1"/>
      <c r="G158" s="1"/>
      <c r="H158" s="1"/>
      <c r="I158" s="1"/>
    </row>
    <row r="159" spans="1:9" x14ac:dyDescent="0.25">
      <c r="A159" s="1">
        <v>1900</v>
      </c>
      <c r="B159" s="1">
        <v>1</v>
      </c>
      <c r="C159" s="1"/>
      <c r="D159" s="1"/>
      <c r="E159" s="1"/>
      <c r="F159" s="1"/>
      <c r="G159" s="1"/>
      <c r="H159" s="1"/>
      <c r="I159" s="1"/>
    </row>
    <row r="160" spans="1:9" x14ac:dyDescent="0.25">
      <c r="A160" s="1">
        <v>2000</v>
      </c>
      <c r="B160" s="1">
        <v>0</v>
      </c>
      <c r="C160" s="1"/>
      <c r="D160" s="1"/>
      <c r="E160" s="1"/>
      <c r="F160" s="1"/>
      <c r="G160" s="1"/>
      <c r="H160" s="1"/>
      <c r="I160" s="1"/>
    </row>
    <row r="161" spans="1:9" x14ac:dyDescent="0.25">
      <c r="A161" s="1">
        <v>2100</v>
      </c>
      <c r="B161" s="1">
        <v>1</v>
      </c>
      <c r="C161" s="1"/>
      <c r="D161" s="1"/>
      <c r="E161" s="1"/>
      <c r="F161" s="1"/>
      <c r="G161" s="1"/>
      <c r="H161" s="1"/>
      <c r="I161" s="1"/>
    </row>
    <row r="162" spans="1:9" x14ac:dyDescent="0.25">
      <c r="A162" s="1">
        <v>1300</v>
      </c>
      <c r="B162" s="1">
        <v>5</v>
      </c>
      <c r="C162" s="1"/>
      <c r="D162" s="1"/>
      <c r="E162" s="1"/>
      <c r="F162" s="1"/>
      <c r="G162" s="1"/>
      <c r="H162" s="1"/>
      <c r="I162" s="1"/>
    </row>
    <row r="163" spans="1:9" x14ac:dyDescent="0.25">
      <c r="A163" s="1">
        <v>1400</v>
      </c>
      <c r="B163" s="1">
        <v>5</v>
      </c>
      <c r="C163" s="1"/>
      <c r="D163" s="1"/>
      <c r="E163" s="1"/>
      <c r="F163" s="1"/>
      <c r="G163" s="1"/>
      <c r="H163" s="1"/>
      <c r="I163" s="1"/>
    </row>
    <row r="164" spans="1:9" x14ac:dyDescent="0.25">
      <c r="A164" s="1">
        <v>1500</v>
      </c>
      <c r="B164" s="1">
        <v>6</v>
      </c>
      <c r="C164" s="1"/>
      <c r="D164" s="1"/>
      <c r="E164" s="1"/>
      <c r="F164" s="1"/>
      <c r="G164" s="1"/>
      <c r="H164" s="1"/>
      <c r="I164" s="1"/>
    </row>
    <row r="165" spans="1:9" x14ac:dyDescent="0.25">
      <c r="A165" s="1">
        <v>1600</v>
      </c>
      <c r="B165" s="1">
        <v>5</v>
      </c>
      <c r="C165" s="1"/>
      <c r="D165" s="1"/>
      <c r="E165" s="1"/>
      <c r="F165" s="1"/>
      <c r="G165" s="1"/>
      <c r="H165" s="1"/>
      <c r="I165" s="1"/>
    </row>
    <row r="166" spans="1:9" x14ac:dyDescent="0.25">
      <c r="A166" s="1">
        <v>1700</v>
      </c>
      <c r="B166" s="1">
        <v>0</v>
      </c>
      <c r="C166" s="1"/>
      <c r="D166" s="1"/>
      <c r="E166" s="1"/>
      <c r="F166" s="1"/>
      <c r="G166" s="1"/>
      <c r="H166" s="1"/>
      <c r="I166" s="1"/>
    </row>
    <row r="167" spans="1:9" x14ac:dyDescent="0.25">
      <c r="A167" s="1">
        <v>1800</v>
      </c>
      <c r="B167" s="1">
        <v>2</v>
      </c>
      <c r="C167" s="1"/>
      <c r="D167" s="1"/>
      <c r="E167" s="1"/>
      <c r="F167" s="1"/>
      <c r="G167" s="1"/>
      <c r="H167" s="1"/>
      <c r="I167" s="1"/>
    </row>
    <row r="168" spans="1:9" x14ac:dyDescent="0.25">
      <c r="A168" s="1">
        <v>1900</v>
      </c>
      <c r="B168" s="1">
        <v>1</v>
      </c>
      <c r="C168" s="1"/>
      <c r="D168" s="1"/>
      <c r="E168" s="1"/>
      <c r="F168" s="1"/>
      <c r="G168" s="1"/>
      <c r="H168" s="1"/>
      <c r="I168" s="1"/>
    </row>
    <row r="169" spans="1:9" x14ac:dyDescent="0.25">
      <c r="A169" s="1">
        <v>2000</v>
      </c>
      <c r="B169" s="1">
        <v>0</v>
      </c>
      <c r="C169" s="1"/>
      <c r="D169" s="1"/>
      <c r="E169" s="1"/>
      <c r="F169" s="1"/>
      <c r="G169" s="1"/>
      <c r="H169" s="1"/>
      <c r="I169" s="1"/>
    </row>
    <row r="170" spans="1:9" x14ac:dyDescent="0.25">
      <c r="A170" s="1">
        <v>2100</v>
      </c>
      <c r="B170" s="1">
        <v>1</v>
      </c>
      <c r="C170" s="1"/>
      <c r="D170" s="1"/>
      <c r="E170" s="1"/>
      <c r="F170" s="1"/>
      <c r="G170" s="1"/>
      <c r="H170" s="1"/>
      <c r="I170" s="1"/>
    </row>
    <row r="171" spans="1:9" x14ac:dyDescent="0.25">
      <c r="A171" s="1"/>
      <c r="B171" s="1">
        <f>SUM(B144:B170)</f>
        <v>87</v>
      </c>
      <c r="C171" s="1"/>
      <c r="D171" s="1"/>
      <c r="E171" s="1"/>
      <c r="F171" s="1"/>
      <c r="G171" s="1"/>
      <c r="H171" s="1"/>
      <c r="I171" s="1"/>
    </row>
    <row r="172" spans="1:9" x14ac:dyDescent="0.25">
      <c r="A172" s="1"/>
      <c r="B172" s="1"/>
      <c r="C172" s="1"/>
      <c r="D172" s="1"/>
      <c r="E172" s="1"/>
      <c r="F172" s="1"/>
      <c r="G172" s="1"/>
      <c r="H172" s="1"/>
      <c r="I172" s="1"/>
    </row>
    <row r="173" spans="1:9" x14ac:dyDescent="0.25">
      <c r="A173" s="1"/>
      <c r="B173" s="1"/>
      <c r="C173" s="1"/>
      <c r="D173" s="1"/>
      <c r="E173" s="1"/>
      <c r="F173" s="1"/>
      <c r="G173" s="1"/>
      <c r="H173" s="1"/>
      <c r="I173" s="1"/>
    </row>
    <row r="174" spans="1:9" x14ac:dyDescent="0.25">
      <c r="A174" s="1"/>
      <c r="B174" s="1"/>
      <c r="C174" s="1"/>
      <c r="D174" s="1"/>
      <c r="E174" s="1"/>
      <c r="F174" s="1"/>
      <c r="G174" s="1"/>
      <c r="H174" s="1"/>
      <c r="I174" s="1"/>
    </row>
    <row r="175" spans="1:9" x14ac:dyDescent="0.25">
      <c r="A175" s="1"/>
      <c r="B175" s="1"/>
      <c r="C175" s="1"/>
      <c r="D175" s="1"/>
      <c r="E175" s="1"/>
      <c r="F175" s="1"/>
      <c r="G175" s="1"/>
      <c r="H175" s="1"/>
      <c r="I175" s="1"/>
    </row>
    <row r="176" spans="1:9" x14ac:dyDescent="0.25">
      <c r="A176" s="1"/>
      <c r="B176" s="1"/>
      <c r="C176" s="1"/>
      <c r="D176" s="1"/>
      <c r="E176" s="1"/>
      <c r="F176" s="1"/>
      <c r="G176" s="1"/>
      <c r="H176" s="1"/>
      <c r="I176" s="1"/>
    </row>
    <row r="177" spans="1:9" x14ac:dyDescent="0.25">
      <c r="A177" s="1"/>
      <c r="B177" s="1"/>
      <c r="C177" s="1"/>
      <c r="D177" s="1"/>
      <c r="E177" s="1"/>
      <c r="F177" s="1"/>
      <c r="G177" s="1"/>
      <c r="H177" s="1"/>
      <c r="I177" s="1"/>
    </row>
    <row r="178" spans="1:9" x14ac:dyDescent="0.25">
      <c r="A178" s="1"/>
      <c r="B178" s="1"/>
      <c r="C178" s="1"/>
      <c r="D178" s="1"/>
      <c r="E178" s="1"/>
      <c r="F178" s="1"/>
      <c r="G178" s="1"/>
      <c r="H178" s="1"/>
      <c r="I178" s="1"/>
    </row>
    <row r="179" spans="1:9" x14ac:dyDescent="0.25">
      <c r="A179" s="1"/>
      <c r="B179" s="1"/>
      <c r="C179" s="1"/>
      <c r="D179" s="1"/>
      <c r="E179" s="1"/>
      <c r="F179" s="1"/>
      <c r="G179" s="1"/>
      <c r="H179" s="1"/>
      <c r="I179" s="1"/>
    </row>
    <row r="180" spans="1:9" x14ac:dyDescent="0.25">
      <c r="A180" s="1"/>
      <c r="B180" s="1"/>
      <c r="C180" s="1"/>
      <c r="D180" s="1"/>
      <c r="E180" s="1"/>
      <c r="F180" s="1"/>
      <c r="G180" s="1"/>
      <c r="H180" s="1"/>
      <c r="I180" s="1"/>
    </row>
    <row r="181" spans="1:9" x14ac:dyDescent="0.25">
      <c r="A181" s="1"/>
      <c r="B181" s="1"/>
      <c r="C181" s="1"/>
      <c r="D181" s="1"/>
      <c r="E181" s="1"/>
      <c r="F181" s="1"/>
      <c r="G181" s="1"/>
      <c r="H181" s="1"/>
      <c r="I181" s="1"/>
    </row>
    <row r="182" spans="1:9" x14ac:dyDescent="0.25">
      <c r="A182" s="1"/>
      <c r="B182" s="1"/>
      <c r="C182" s="1"/>
      <c r="D182" s="1"/>
      <c r="E182" s="1"/>
      <c r="F182" s="1"/>
      <c r="G182" s="1"/>
      <c r="H182" s="1"/>
      <c r="I182" s="1"/>
    </row>
    <row r="183" spans="1:9" x14ac:dyDescent="0.25">
      <c r="A183" s="1"/>
      <c r="B183" s="1"/>
      <c r="C183" s="1"/>
      <c r="D183" s="1"/>
      <c r="E183" s="1"/>
      <c r="F183" s="1"/>
      <c r="G183" s="1"/>
      <c r="H183" s="1"/>
      <c r="I183" s="1"/>
    </row>
    <row r="184" spans="1:9" x14ac:dyDescent="0.25">
      <c r="A184" s="1"/>
      <c r="B184" s="1"/>
      <c r="C184" s="1"/>
      <c r="D184" s="1"/>
      <c r="E184" s="1"/>
      <c r="F184" s="1"/>
      <c r="G184" s="1"/>
      <c r="H184" s="1"/>
      <c r="I184" s="1"/>
    </row>
    <row r="185" spans="1:9" x14ac:dyDescent="0.25">
      <c r="A185" s="1"/>
      <c r="B185" s="1"/>
      <c r="C185" s="1"/>
      <c r="D185" s="1"/>
      <c r="E185" s="1"/>
      <c r="F185" s="1"/>
      <c r="G185" s="1"/>
      <c r="H185" s="1"/>
      <c r="I185" s="1"/>
    </row>
    <row r="186" spans="1:9" x14ac:dyDescent="0.25">
      <c r="A186" s="1"/>
      <c r="B186" s="1"/>
      <c r="C186" s="1"/>
      <c r="D186" s="1"/>
      <c r="E186" s="1"/>
      <c r="F186" s="1"/>
      <c r="G186" s="1"/>
      <c r="H186" s="1"/>
      <c r="I186" s="1"/>
    </row>
    <row r="187" spans="1:9" x14ac:dyDescent="0.25">
      <c r="A187" s="1"/>
      <c r="B187" s="1"/>
      <c r="C187" s="1"/>
      <c r="D187" s="1"/>
      <c r="E187" s="1"/>
      <c r="F187" s="1"/>
      <c r="G187" s="1"/>
      <c r="H187" s="1"/>
      <c r="I187" s="1"/>
    </row>
    <row r="188" spans="1:9" x14ac:dyDescent="0.25">
      <c r="A188" s="1"/>
      <c r="B188" s="1"/>
      <c r="C188" s="1"/>
      <c r="D188" s="1"/>
      <c r="E188" s="1"/>
      <c r="F188" s="1"/>
      <c r="G188" s="1"/>
      <c r="H188" s="1"/>
      <c r="I188" s="1"/>
    </row>
    <row r="189" spans="1:9" x14ac:dyDescent="0.25">
      <c r="A189" s="1"/>
      <c r="B189" s="1"/>
      <c r="C189" s="1"/>
      <c r="D189" s="1"/>
      <c r="E189" s="1"/>
      <c r="F189" s="1"/>
      <c r="G189" s="1"/>
      <c r="H189" s="1"/>
      <c r="I189" s="1"/>
    </row>
    <row r="190" spans="1:9" x14ac:dyDescent="0.25">
      <c r="A190" s="1"/>
      <c r="B190" s="1"/>
      <c r="C190" s="1"/>
      <c r="D190" s="1"/>
      <c r="E190" s="1"/>
      <c r="F190" s="1"/>
      <c r="G190" s="1"/>
      <c r="H190" s="1"/>
      <c r="I190" s="1"/>
    </row>
    <row r="191" spans="1:9" x14ac:dyDescent="0.25">
      <c r="A191" s="1"/>
      <c r="B191" s="1"/>
      <c r="C191" s="1"/>
      <c r="D191" s="1"/>
      <c r="E191" s="1"/>
      <c r="F191" s="1"/>
      <c r="G191" s="1"/>
      <c r="H191" s="1"/>
      <c r="I191" s="1"/>
    </row>
    <row r="192" spans="1:9" x14ac:dyDescent="0.25">
      <c r="A192" s="1"/>
      <c r="B192" s="1"/>
      <c r="C192" s="1"/>
      <c r="D192" s="1"/>
      <c r="E192" s="1"/>
      <c r="F192" s="1"/>
      <c r="G192" s="1"/>
      <c r="H192" s="1"/>
      <c r="I192" s="1"/>
    </row>
    <row r="193" spans="1:9" x14ac:dyDescent="0.25">
      <c r="A193" s="1"/>
      <c r="B193" s="1"/>
      <c r="C193" s="1"/>
      <c r="D193" s="1"/>
      <c r="E193" s="1"/>
      <c r="F193" s="1"/>
      <c r="G193" s="1" t="s">
        <v>46</v>
      </c>
      <c r="H193" s="1"/>
      <c r="I193" s="1"/>
    </row>
    <row r="194" spans="1:9" x14ac:dyDescent="0.25">
      <c r="A194" s="1"/>
      <c r="B194" s="1"/>
      <c r="C194" s="1"/>
      <c r="D194" s="1"/>
      <c r="E194" s="1"/>
      <c r="F194" s="1"/>
      <c r="G194" s="1"/>
      <c r="H194" s="1"/>
      <c r="I194" s="1"/>
    </row>
    <row r="195" spans="1:9" x14ac:dyDescent="0.25">
      <c r="A195" s="1"/>
      <c r="B195" s="1"/>
      <c r="C195" s="1"/>
      <c r="D195" s="1"/>
      <c r="E195" s="1"/>
      <c r="F195" s="1"/>
      <c r="G195" s="1"/>
      <c r="H195" s="1"/>
      <c r="I195" s="1"/>
    </row>
    <row r="196" spans="1:9" x14ac:dyDescent="0.25">
      <c r="A196" s="1"/>
      <c r="B196" s="1"/>
      <c r="C196" s="1"/>
      <c r="D196" s="1"/>
      <c r="E196" s="1"/>
      <c r="F196" s="1"/>
      <c r="G196" s="1"/>
      <c r="H196" s="1"/>
      <c r="I196" s="1"/>
    </row>
    <row r="197" spans="1:9" x14ac:dyDescent="0.25">
      <c r="A197" s="1"/>
      <c r="B197" s="1"/>
      <c r="C197" s="1"/>
      <c r="D197" s="1"/>
      <c r="E197" s="1"/>
      <c r="F197" s="1"/>
      <c r="G197" s="1"/>
      <c r="H197" s="1"/>
      <c r="I197" s="1"/>
    </row>
    <row r="198" spans="1:9" x14ac:dyDescent="0.25">
      <c r="A198" s="1"/>
      <c r="B198" s="1"/>
      <c r="C198" s="1"/>
      <c r="D198" s="1"/>
      <c r="E198" s="1"/>
      <c r="F198" s="1"/>
      <c r="G198" s="1"/>
      <c r="H198" s="1"/>
      <c r="I198" s="1"/>
    </row>
    <row r="199" spans="1:9" x14ac:dyDescent="0.25">
      <c r="A199" s="1"/>
      <c r="B199" s="1"/>
      <c r="C199" s="1"/>
      <c r="D199" s="1"/>
      <c r="E199" s="1"/>
      <c r="F199" s="1"/>
      <c r="G199" s="1"/>
      <c r="H199" s="1"/>
      <c r="I199" s="1"/>
    </row>
    <row r="200" spans="1:9" x14ac:dyDescent="0.25">
      <c r="A200" s="1"/>
      <c r="B200" s="1"/>
      <c r="C200" s="1"/>
      <c r="D200" s="1"/>
      <c r="E200" s="1"/>
      <c r="F200" s="1"/>
      <c r="G200" s="1"/>
      <c r="H200" s="1"/>
      <c r="I200" s="1"/>
    </row>
    <row r="201" spans="1:9" x14ac:dyDescent="0.25">
      <c r="A201" s="1"/>
      <c r="B201" s="1"/>
      <c r="C201" s="1"/>
      <c r="D201" s="1"/>
      <c r="E201" s="1"/>
      <c r="F201" s="1"/>
      <c r="G201" s="1"/>
      <c r="H201" s="1"/>
      <c r="I201" s="1"/>
    </row>
    <row r="202" spans="1:9" x14ac:dyDescent="0.25">
      <c r="A202" s="1"/>
      <c r="B202" s="1"/>
      <c r="C202" s="1"/>
      <c r="D202" s="1"/>
      <c r="E202" s="1"/>
      <c r="F202" s="1"/>
      <c r="G202" s="1"/>
      <c r="H202" s="1"/>
      <c r="I202" s="1"/>
    </row>
    <row r="203" spans="1:9" x14ac:dyDescent="0.25">
      <c r="A203" s="1"/>
      <c r="B203" s="1"/>
      <c r="C203" s="1"/>
      <c r="D203" s="1"/>
      <c r="E203" s="1"/>
      <c r="F203" s="1"/>
      <c r="G203" s="1"/>
      <c r="H203" s="1"/>
      <c r="I203" s="1"/>
    </row>
    <row r="204" spans="1:9" x14ac:dyDescent="0.25">
      <c r="A204" s="1"/>
      <c r="B204" s="1"/>
      <c r="C204" s="1"/>
      <c r="D204" s="1"/>
      <c r="E204" s="1"/>
      <c r="F204" s="1"/>
      <c r="G204" s="1"/>
      <c r="H204" s="1"/>
      <c r="I204" s="1"/>
    </row>
    <row r="205" spans="1:9" x14ac:dyDescent="0.25">
      <c r="A205" s="1"/>
      <c r="B205" s="1"/>
      <c r="C205" s="1"/>
      <c r="D205" s="1"/>
      <c r="E205" s="1"/>
      <c r="F205" s="1"/>
      <c r="G205" s="1"/>
      <c r="H205" s="1"/>
      <c r="I205" s="1"/>
    </row>
    <row r="206" spans="1:9" x14ac:dyDescent="0.25">
      <c r="A206" s="1"/>
      <c r="B206" s="1"/>
      <c r="C206" s="1"/>
      <c r="D206" s="1"/>
      <c r="E206" s="1"/>
      <c r="F206" s="1"/>
      <c r="G206" s="1"/>
      <c r="H206" s="1"/>
      <c r="I206" s="1"/>
    </row>
    <row r="207" spans="1:9" x14ac:dyDescent="0.25">
      <c r="A207" s="1"/>
      <c r="B207" s="1"/>
      <c r="C207" s="1"/>
      <c r="D207" s="1"/>
      <c r="E207" s="1"/>
      <c r="F207" s="1"/>
      <c r="G207" s="1"/>
      <c r="H207" s="1"/>
      <c r="I207" s="1"/>
    </row>
    <row r="208" spans="1:9" x14ac:dyDescent="0.25">
      <c r="A208" s="1"/>
      <c r="B208" s="1"/>
      <c r="C208" s="1"/>
      <c r="D208" s="1"/>
      <c r="E208" s="1"/>
      <c r="F208" s="1"/>
      <c r="G208" s="1"/>
      <c r="H208" s="1"/>
      <c r="I208" s="1"/>
    </row>
    <row r="209" spans="1:9" x14ac:dyDescent="0.25">
      <c r="A209" s="1"/>
      <c r="B209" s="1"/>
      <c r="C209" s="1"/>
      <c r="D209" s="1"/>
      <c r="E209" s="1"/>
      <c r="F209" s="1"/>
      <c r="G209" s="1"/>
      <c r="H209" s="1"/>
      <c r="I209" s="1"/>
    </row>
    <row r="210" spans="1:9" x14ac:dyDescent="0.25">
      <c r="A210" s="1"/>
      <c r="B210" s="1"/>
      <c r="C210" s="1"/>
      <c r="D210" s="1"/>
      <c r="E210" s="1"/>
      <c r="F210" s="1"/>
      <c r="G210" s="1"/>
      <c r="H210" s="1"/>
      <c r="I210" s="1"/>
    </row>
    <row r="211" spans="1:9" x14ac:dyDescent="0.25">
      <c r="A211" s="1"/>
      <c r="B211" s="1"/>
      <c r="C211" s="1"/>
      <c r="D211" s="1"/>
      <c r="E211" s="1"/>
      <c r="F211" s="1"/>
      <c r="G211" s="1"/>
      <c r="H211" s="1"/>
      <c r="I211" s="1"/>
    </row>
    <row r="212" spans="1:9" x14ac:dyDescent="0.25">
      <c r="A212" s="1"/>
      <c r="B212" s="1"/>
      <c r="C212" s="1"/>
      <c r="D212" s="1"/>
      <c r="E212" s="1"/>
      <c r="F212" s="1"/>
      <c r="G212" s="1"/>
      <c r="H212" s="1"/>
      <c r="I212" s="1"/>
    </row>
    <row r="213" spans="1:9" x14ac:dyDescent="0.25">
      <c r="A213" s="1"/>
      <c r="B213" s="1"/>
      <c r="C213" s="1"/>
      <c r="D213" s="1"/>
      <c r="E213" s="1"/>
      <c r="F213" s="1"/>
      <c r="G213" s="1"/>
      <c r="H213" s="1"/>
      <c r="I213" s="1"/>
    </row>
    <row r="214" spans="1:9" x14ac:dyDescent="0.25">
      <c r="A214" s="1"/>
      <c r="B214" s="1"/>
      <c r="C214" s="1"/>
      <c r="D214" s="1"/>
      <c r="E214" s="1"/>
      <c r="F214" s="1"/>
      <c r="G214" s="1"/>
      <c r="H214" s="1"/>
      <c r="I214" s="1"/>
    </row>
    <row r="215" spans="1:9" x14ac:dyDescent="0.25">
      <c r="A215" s="1"/>
      <c r="B215" s="1"/>
      <c r="C215" s="1"/>
      <c r="D215" s="1"/>
      <c r="E215" s="1"/>
      <c r="F215" s="1"/>
      <c r="G215" s="1"/>
      <c r="H215" s="1"/>
      <c r="I215" s="1"/>
    </row>
    <row r="216" spans="1:9" x14ac:dyDescent="0.25">
      <c r="A216" s="1"/>
      <c r="B216" s="1"/>
      <c r="C216" s="1"/>
      <c r="D216" s="1"/>
      <c r="E216" s="1"/>
      <c r="F216" s="1"/>
      <c r="G216" s="1"/>
      <c r="H216" s="1"/>
      <c r="I216" s="1"/>
    </row>
    <row r="217" spans="1:9" x14ac:dyDescent="0.25">
      <c r="A217" s="1"/>
      <c r="B217" s="1"/>
      <c r="C217" s="1"/>
      <c r="D217" s="1"/>
      <c r="E217" s="1"/>
      <c r="F217" s="1"/>
      <c r="G217" s="1"/>
      <c r="H217" s="1"/>
      <c r="I217" s="1"/>
    </row>
    <row r="218" spans="1:9" x14ac:dyDescent="0.25">
      <c r="A218" s="1"/>
      <c r="B218" s="1"/>
      <c r="C218" s="1"/>
      <c r="D218" s="1"/>
      <c r="E218" s="1"/>
      <c r="F218" s="1"/>
      <c r="G218" s="1"/>
      <c r="H218" s="1"/>
      <c r="I218" s="1"/>
    </row>
    <row r="219" spans="1:9" x14ac:dyDescent="0.25">
      <c r="A219" s="1"/>
      <c r="B219" s="1"/>
      <c r="C219" s="1"/>
      <c r="D219" s="1"/>
      <c r="E219" s="1"/>
      <c r="F219" s="1"/>
      <c r="G219" s="1"/>
      <c r="H219" s="1"/>
      <c r="I219" s="1"/>
    </row>
    <row r="220" spans="1:9" x14ac:dyDescent="0.25">
      <c r="A220" s="1"/>
      <c r="B220" s="1"/>
      <c r="C220" s="1"/>
      <c r="D220" s="1"/>
      <c r="E220" s="1"/>
      <c r="F220" s="1"/>
      <c r="G220" s="1"/>
      <c r="H220" s="1"/>
      <c r="I220" s="1"/>
    </row>
    <row r="221" spans="1:9" x14ac:dyDescent="0.25">
      <c r="A221" s="1"/>
      <c r="B221" s="1"/>
      <c r="C221" s="1"/>
      <c r="D221" s="1"/>
      <c r="E221" s="1"/>
      <c r="F221" s="1"/>
      <c r="G221" s="1"/>
      <c r="H221" s="1"/>
      <c r="I221" s="1"/>
    </row>
    <row r="222" spans="1:9" x14ac:dyDescent="0.25">
      <c r="A222" s="1"/>
      <c r="B222" s="1"/>
      <c r="C222" s="1"/>
      <c r="D222" s="1"/>
      <c r="E222" s="1"/>
      <c r="F222" s="1"/>
      <c r="G222" s="1"/>
      <c r="H222" s="1"/>
      <c r="I222" s="1"/>
    </row>
    <row r="223" spans="1:9" x14ac:dyDescent="0.25">
      <c r="A223" s="1"/>
      <c r="B223" s="1"/>
      <c r="C223" s="1"/>
      <c r="D223" s="1"/>
      <c r="E223" s="1"/>
      <c r="F223" s="1"/>
      <c r="G223" s="1"/>
      <c r="H223" s="1"/>
      <c r="I223" s="1"/>
    </row>
    <row r="224" spans="1:9" x14ac:dyDescent="0.25">
      <c r="A224" s="1"/>
      <c r="B224" s="1"/>
      <c r="C224" s="1"/>
      <c r="D224" s="1"/>
      <c r="E224" s="1"/>
      <c r="F224" s="1"/>
      <c r="G224" s="1"/>
      <c r="H224" s="1"/>
      <c r="I224" s="1"/>
    </row>
    <row r="225" spans="1:9" x14ac:dyDescent="0.25">
      <c r="A225" s="1"/>
      <c r="B225" s="1"/>
      <c r="C225" s="1"/>
      <c r="D225" s="1"/>
      <c r="E225" s="1"/>
      <c r="F225" s="1"/>
      <c r="G225" s="1"/>
      <c r="H225" s="1"/>
      <c r="I225" s="1"/>
    </row>
    <row r="226" spans="1:9" x14ac:dyDescent="0.25">
      <c r="A226" s="1"/>
      <c r="B226" s="1"/>
      <c r="C226" s="1"/>
      <c r="D226" s="1"/>
      <c r="E226" s="1"/>
      <c r="F226" s="1"/>
      <c r="G226" s="1"/>
      <c r="H226" s="1"/>
      <c r="I226" s="1"/>
    </row>
    <row r="227" spans="1:9" x14ac:dyDescent="0.25">
      <c r="A227" s="1"/>
      <c r="B227" s="1"/>
      <c r="C227" s="1"/>
      <c r="D227" s="1"/>
      <c r="E227" s="1"/>
      <c r="F227" s="1"/>
      <c r="G227" s="1"/>
      <c r="H227" s="1"/>
      <c r="I227" s="1"/>
    </row>
    <row r="228" spans="1:9" x14ac:dyDescent="0.25">
      <c r="A228" s="1"/>
      <c r="B228" s="1"/>
      <c r="C228" s="1"/>
      <c r="D228" s="1"/>
      <c r="E228" s="1"/>
      <c r="F228" s="1"/>
      <c r="G228" s="1"/>
      <c r="H228" s="1"/>
      <c r="I228" s="1"/>
    </row>
    <row r="229" spans="1:9" x14ac:dyDescent="0.25">
      <c r="A229" s="1"/>
      <c r="B229" s="1"/>
      <c r="C229" s="1"/>
      <c r="D229" s="1"/>
      <c r="E229" s="1"/>
      <c r="F229" s="1"/>
      <c r="G229" s="1"/>
      <c r="H229" s="1"/>
      <c r="I229" s="1"/>
    </row>
    <row r="230" spans="1:9" x14ac:dyDescent="0.25">
      <c r="A230" s="1"/>
      <c r="B230" s="1"/>
      <c r="C230" s="1"/>
      <c r="D230" s="1"/>
      <c r="E230" s="1"/>
      <c r="F230" s="1"/>
      <c r="G230" s="1"/>
      <c r="H230" s="1"/>
      <c r="I230" s="1"/>
    </row>
    <row r="231" spans="1:9" x14ac:dyDescent="0.25">
      <c r="A231" s="1"/>
      <c r="B231" s="1"/>
      <c r="C231" s="1"/>
      <c r="D231" s="1"/>
      <c r="E231" s="1"/>
      <c r="F231" s="1"/>
      <c r="G231" s="1"/>
      <c r="H231" s="1"/>
      <c r="I231" s="1"/>
    </row>
    <row r="232" spans="1:9" x14ac:dyDescent="0.25">
      <c r="A232" s="1"/>
      <c r="B232" s="1"/>
      <c r="C232" s="1"/>
      <c r="D232" s="1"/>
      <c r="E232" s="1"/>
      <c r="F232" s="1"/>
      <c r="G232" s="1"/>
      <c r="H232" s="1"/>
      <c r="I232" s="1"/>
    </row>
    <row r="233" spans="1:9" x14ac:dyDescent="0.25">
      <c r="A233" s="1"/>
      <c r="B233" s="1"/>
      <c r="C233" s="1"/>
      <c r="D233" s="1"/>
      <c r="E233" s="1"/>
      <c r="F233" s="1"/>
      <c r="G233" s="1"/>
      <c r="H233" s="1"/>
      <c r="I233" s="1"/>
    </row>
    <row r="234" spans="1:9" x14ac:dyDescent="0.25">
      <c r="A234" s="1"/>
      <c r="B234" s="1"/>
      <c r="C234" s="1"/>
      <c r="D234" s="1"/>
      <c r="E234" s="1"/>
      <c r="F234" s="1"/>
      <c r="G234" s="1"/>
      <c r="H234" s="1"/>
      <c r="I234" s="1"/>
    </row>
    <row r="235" spans="1:9" x14ac:dyDescent="0.25">
      <c r="A235" s="1"/>
      <c r="B235" s="1"/>
      <c r="C235" s="1"/>
      <c r="D235" s="1"/>
      <c r="E235" s="1"/>
      <c r="F235" s="1"/>
      <c r="G235" s="1"/>
      <c r="H235" s="1"/>
      <c r="I235" s="1"/>
    </row>
    <row r="236" spans="1:9" x14ac:dyDescent="0.25">
      <c r="A236" s="1"/>
      <c r="B236" s="1"/>
      <c r="C236" s="1"/>
      <c r="D236" s="1"/>
      <c r="E236" s="1"/>
      <c r="F236" s="1"/>
      <c r="G236" s="1"/>
      <c r="H236" s="1"/>
      <c r="I236" s="1"/>
    </row>
    <row r="237" spans="1:9" x14ac:dyDescent="0.25">
      <c r="A237" s="1"/>
      <c r="B237" s="1"/>
      <c r="C237" s="1"/>
      <c r="D237" s="1"/>
      <c r="E237" s="1"/>
      <c r="F237" s="1"/>
      <c r="G237" s="1"/>
      <c r="H237" s="1"/>
      <c r="I237" s="1"/>
    </row>
    <row r="238" spans="1:9" x14ac:dyDescent="0.25">
      <c r="A238" s="1"/>
      <c r="B238" s="1"/>
      <c r="C238" s="1"/>
      <c r="D238" s="1"/>
      <c r="E238" s="1"/>
      <c r="F238" s="1"/>
      <c r="G238" s="1"/>
      <c r="H238" s="1"/>
      <c r="I238" s="1"/>
    </row>
    <row r="239" spans="1:9" x14ac:dyDescent="0.25">
      <c r="A239" s="1"/>
      <c r="B239" s="1"/>
      <c r="C239" s="1"/>
      <c r="D239" s="1"/>
      <c r="E239" s="1"/>
      <c r="F239" s="1"/>
      <c r="G239" s="1"/>
      <c r="H239" s="1"/>
      <c r="I239" s="1"/>
    </row>
    <row r="240" spans="1:9" x14ac:dyDescent="0.25">
      <c r="A240" s="1"/>
      <c r="B240" s="1"/>
      <c r="C240" s="1"/>
      <c r="D240" s="1"/>
      <c r="E240" s="1"/>
      <c r="F240" s="1"/>
      <c r="G240" s="1"/>
      <c r="H240" s="1"/>
      <c r="I240" s="1"/>
    </row>
    <row r="241" spans="1:9" x14ac:dyDescent="0.25">
      <c r="A241" s="1"/>
      <c r="B241" s="1"/>
      <c r="C241" s="1"/>
      <c r="D241" s="1"/>
      <c r="E241" s="1"/>
      <c r="F241" s="1"/>
      <c r="G241" s="1"/>
      <c r="H241" s="1"/>
      <c r="I241" s="1"/>
    </row>
    <row r="242" spans="1:9" x14ac:dyDescent="0.25">
      <c r="A242" s="1"/>
      <c r="B242" s="1"/>
      <c r="C242" s="1"/>
      <c r="D242" s="1"/>
      <c r="E242" s="1"/>
      <c r="F242" s="1"/>
      <c r="G242" s="1"/>
      <c r="H242" s="1"/>
      <c r="I242" s="1"/>
    </row>
    <row r="243" spans="1:9" x14ac:dyDescent="0.25">
      <c r="A243" s="1"/>
      <c r="B243" s="1"/>
      <c r="C243" s="1"/>
      <c r="D243" s="1"/>
      <c r="E243" s="1"/>
      <c r="F243" s="1"/>
      <c r="G243" s="1"/>
      <c r="H243" s="1"/>
      <c r="I243" s="1"/>
    </row>
    <row r="244" spans="1:9" x14ac:dyDescent="0.25">
      <c r="A244" s="1"/>
      <c r="B244" s="1"/>
      <c r="C244" s="1"/>
      <c r="D244" s="1"/>
      <c r="E244" s="1"/>
      <c r="F244" s="1"/>
      <c r="G244" s="1"/>
      <c r="H244" s="1"/>
      <c r="I244" s="1"/>
    </row>
    <row r="245" spans="1:9" x14ac:dyDescent="0.25">
      <c r="A245" s="1"/>
      <c r="B245" s="1"/>
      <c r="C245" s="1"/>
      <c r="D245" s="1"/>
      <c r="E245" s="1"/>
      <c r="F245" s="1"/>
      <c r="G245" s="1"/>
      <c r="H245" s="1"/>
      <c r="I245" s="1"/>
    </row>
    <row r="246" spans="1:9" x14ac:dyDescent="0.25">
      <c r="A246" s="1"/>
      <c r="B246" s="1"/>
      <c r="C246" s="1"/>
      <c r="D246" s="1"/>
      <c r="E246" s="1"/>
      <c r="F246" s="1"/>
      <c r="G246" s="1"/>
      <c r="H246" s="1"/>
      <c r="I246" s="1"/>
    </row>
    <row r="247" spans="1:9" x14ac:dyDescent="0.25">
      <c r="A247" s="1"/>
      <c r="B247" s="1"/>
      <c r="C247" s="1"/>
      <c r="D247" s="1"/>
      <c r="E247" s="1"/>
      <c r="F247" s="1"/>
      <c r="G247" s="1"/>
      <c r="H247" s="1"/>
      <c r="I247" s="1"/>
    </row>
    <row r="248" spans="1:9" x14ac:dyDescent="0.25">
      <c r="A248" s="1"/>
      <c r="B248" s="1"/>
      <c r="C248" s="1"/>
      <c r="D248" s="1"/>
      <c r="E248" s="1"/>
      <c r="F248" s="1"/>
      <c r="G248" s="1"/>
      <c r="H248" s="1"/>
      <c r="I248" s="1"/>
    </row>
    <row r="249" spans="1:9" x14ac:dyDescent="0.25">
      <c r="A249" s="1"/>
      <c r="B249" s="1"/>
      <c r="C249" s="1"/>
      <c r="D249" s="1"/>
      <c r="E249" s="1"/>
      <c r="F249" s="1"/>
      <c r="G249" s="1"/>
      <c r="H249" s="1"/>
      <c r="I249" s="1"/>
    </row>
    <row r="250" spans="1:9" x14ac:dyDescent="0.25">
      <c r="A250" s="1"/>
      <c r="B250" s="1"/>
      <c r="C250" s="1"/>
      <c r="D250" s="1"/>
      <c r="E250" s="1"/>
      <c r="F250" s="1"/>
      <c r="G250" s="1"/>
      <c r="H250" s="1"/>
      <c r="I250" s="1"/>
    </row>
    <row r="251" spans="1:9" x14ac:dyDescent="0.25">
      <c r="A251" s="1"/>
      <c r="B251" s="1"/>
      <c r="C251" s="1"/>
      <c r="D251" s="1"/>
      <c r="E251" s="1"/>
      <c r="F251" s="1"/>
      <c r="G251" s="1"/>
      <c r="H251" s="1"/>
      <c r="I251" s="1"/>
    </row>
    <row r="252" spans="1:9" x14ac:dyDescent="0.25">
      <c r="A252" s="1"/>
      <c r="B252" s="1"/>
      <c r="C252" s="1"/>
      <c r="D252" s="1"/>
      <c r="E252" s="1"/>
      <c r="F252" s="1"/>
      <c r="G252" s="1"/>
      <c r="H252" s="1"/>
      <c r="I252" s="1"/>
    </row>
    <row r="253" spans="1:9" x14ac:dyDescent="0.25">
      <c r="A253" s="1"/>
      <c r="B253" s="1"/>
      <c r="C253" s="1"/>
      <c r="D253" s="1"/>
      <c r="E253" s="1"/>
      <c r="F253" s="1"/>
      <c r="G253" s="1"/>
      <c r="H253" s="1"/>
      <c r="I253" s="1"/>
    </row>
    <row r="254" spans="1:9" x14ac:dyDescent="0.25">
      <c r="A254" s="1"/>
      <c r="B254" s="1"/>
      <c r="C254" s="1"/>
      <c r="D254" s="1"/>
      <c r="E254" s="1"/>
      <c r="F254" s="1"/>
      <c r="G254" s="1"/>
      <c r="H254" s="1"/>
      <c r="I254" s="1"/>
    </row>
    <row r="255" spans="1:9" x14ac:dyDescent="0.25">
      <c r="A255" s="1"/>
      <c r="B255" s="1"/>
      <c r="C255" s="1"/>
      <c r="D255" s="1"/>
      <c r="E255" s="1"/>
      <c r="F255" s="1"/>
      <c r="G255" s="1"/>
      <c r="H255" s="1"/>
      <c r="I255" s="1"/>
    </row>
    <row r="256" spans="1:9" x14ac:dyDescent="0.25">
      <c r="A256" s="1"/>
      <c r="B256" s="1"/>
      <c r="C256" s="1"/>
      <c r="D256" s="1"/>
      <c r="E256" s="1"/>
      <c r="F256" s="1"/>
      <c r="G256" s="1"/>
      <c r="H256" s="1"/>
      <c r="I256" s="1"/>
    </row>
    <row r="257" spans="1:9" x14ac:dyDescent="0.25">
      <c r="A257" s="1"/>
      <c r="B257" s="1"/>
      <c r="C257" s="1"/>
      <c r="D257" s="1"/>
      <c r="E257" s="1"/>
      <c r="F257" s="1"/>
      <c r="G257" s="1"/>
      <c r="H257" s="1"/>
      <c r="I257" s="1"/>
    </row>
    <row r="258" spans="1:9" x14ac:dyDescent="0.25">
      <c r="A258" s="1"/>
      <c r="B258" s="1"/>
      <c r="C258" s="1"/>
      <c r="D258" s="1"/>
      <c r="E258" s="1"/>
      <c r="F258" s="1"/>
      <c r="G258" s="1"/>
      <c r="H258" s="1"/>
      <c r="I258" s="1"/>
    </row>
    <row r="259" spans="1:9" x14ac:dyDescent="0.25">
      <c r="A259" s="1"/>
      <c r="B259" s="1"/>
      <c r="C259" s="1"/>
      <c r="D259" s="1"/>
      <c r="E259" s="1"/>
      <c r="F259" s="1"/>
      <c r="G259" s="1"/>
      <c r="H259" s="1"/>
      <c r="I259" s="1"/>
    </row>
    <row r="260" spans="1:9" x14ac:dyDescent="0.25">
      <c r="A260" s="1"/>
      <c r="B260" s="1"/>
      <c r="C260" s="1"/>
      <c r="D260" s="1"/>
      <c r="E260" s="1"/>
      <c r="F260" s="1"/>
      <c r="G260" s="1"/>
      <c r="H260" s="1"/>
      <c r="I260" s="1"/>
    </row>
    <row r="261" spans="1:9" x14ac:dyDescent="0.25">
      <c r="A261" s="1"/>
      <c r="B261" s="1"/>
      <c r="C261" s="1"/>
      <c r="D261" s="1"/>
      <c r="E261" s="1"/>
      <c r="F261" s="1"/>
      <c r="G261" s="1"/>
      <c r="H261" s="1"/>
      <c r="I261" s="1"/>
    </row>
    <row r="262" spans="1:9" x14ac:dyDescent="0.25">
      <c r="A262" s="1"/>
      <c r="B262" s="1"/>
      <c r="C262" s="1"/>
      <c r="D262" s="1"/>
      <c r="E262" s="1"/>
      <c r="F262" s="1"/>
      <c r="G262" s="1"/>
      <c r="H262" s="1"/>
      <c r="I262" s="1"/>
    </row>
    <row r="263" spans="1:9" x14ac:dyDescent="0.25">
      <c r="A263" s="1"/>
      <c r="B263" s="1"/>
      <c r="C263" s="1"/>
      <c r="D263" s="1"/>
      <c r="E263" s="1"/>
      <c r="F263" s="1"/>
      <c r="G263" s="1"/>
      <c r="H263" s="1"/>
      <c r="I263" s="1"/>
    </row>
    <row r="264" spans="1:9" x14ac:dyDescent="0.25">
      <c r="A264" s="1"/>
      <c r="B264" s="1"/>
      <c r="C264" s="1"/>
      <c r="D264" s="1"/>
      <c r="E264" s="1"/>
      <c r="F264" s="1"/>
      <c r="G264" s="1"/>
      <c r="H264" s="1"/>
      <c r="I264" s="1"/>
    </row>
    <row r="265" spans="1:9" x14ac:dyDescent="0.25">
      <c r="A265" s="1"/>
      <c r="B265" s="1"/>
      <c r="C265" s="1"/>
      <c r="D265" s="1"/>
      <c r="E265" s="1"/>
      <c r="F265" s="1"/>
      <c r="G265" s="1"/>
      <c r="H265" s="1"/>
      <c r="I265" s="1"/>
    </row>
    <row r="266" spans="1:9" x14ac:dyDescent="0.25">
      <c r="A266" s="1"/>
      <c r="B266" s="1"/>
      <c r="C266" s="1"/>
      <c r="D266" s="1"/>
      <c r="E266" s="1"/>
      <c r="F266" s="1"/>
      <c r="G266" s="1"/>
      <c r="H266" s="1"/>
      <c r="I266" s="1"/>
    </row>
    <row r="267" spans="1:9" x14ac:dyDescent="0.25">
      <c r="A267" s="1"/>
      <c r="B267" s="1"/>
      <c r="C267" s="1"/>
      <c r="D267" s="1"/>
      <c r="E267" s="1"/>
      <c r="F267" s="1"/>
      <c r="G267" s="1"/>
      <c r="H267" s="1"/>
      <c r="I267" s="1"/>
    </row>
    <row r="268" spans="1:9" x14ac:dyDescent="0.25">
      <c r="A268" s="1"/>
      <c r="B268" s="1"/>
      <c r="C268" s="1"/>
      <c r="D268" s="1"/>
      <c r="E268" s="1"/>
      <c r="F268" s="1"/>
      <c r="G268" s="1"/>
      <c r="H268" s="1"/>
      <c r="I268" s="1"/>
    </row>
    <row r="269" spans="1:9" x14ac:dyDescent="0.25">
      <c r="A269" s="1"/>
      <c r="B269" s="1"/>
      <c r="C269" s="1"/>
      <c r="D269" s="1"/>
      <c r="E269" s="1"/>
      <c r="F269" s="1"/>
      <c r="G269" s="1"/>
      <c r="H269" s="1"/>
      <c r="I269" s="1"/>
    </row>
    <row r="270" spans="1:9" x14ac:dyDescent="0.25">
      <c r="A270" s="1"/>
      <c r="B270" s="1"/>
      <c r="C270" s="1"/>
      <c r="D270" s="1"/>
      <c r="E270" s="1"/>
      <c r="F270" s="1"/>
      <c r="G270" s="1"/>
      <c r="H270" s="1"/>
      <c r="I270" s="1"/>
    </row>
    <row r="271" spans="1:9" x14ac:dyDescent="0.25">
      <c r="A271" s="1"/>
      <c r="B271" s="1"/>
      <c r="C271" s="1"/>
      <c r="D271" s="1"/>
      <c r="E271" s="1"/>
      <c r="F271" s="1"/>
      <c r="G271" s="1"/>
      <c r="H271" s="1"/>
      <c r="I271" s="1"/>
    </row>
    <row r="272" spans="1:9" x14ac:dyDescent="0.25">
      <c r="A272" s="1"/>
      <c r="B272" s="1"/>
      <c r="C272" s="1"/>
      <c r="D272" s="1"/>
      <c r="E272" s="1"/>
      <c r="F272" s="1"/>
      <c r="G272" s="1"/>
      <c r="H272" s="1"/>
      <c r="I272" s="1"/>
    </row>
    <row r="273" spans="1:9" x14ac:dyDescent="0.25">
      <c r="A273" s="1"/>
      <c r="B273" s="1"/>
      <c r="C273" s="1"/>
      <c r="D273" s="1"/>
      <c r="E273" s="1"/>
      <c r="F273" s="1"/>
      <c r="G273" s="1"/>
      <c r="H273" s="1"/>
      <c r="I273" s="1"/>
    </row>
    <row r="274" spans="1:9" x14ac:dyDescent="0.25">
      <c r="A274" s="1"/>
      <c r="B274" s="1"/>
      <c r="C274" s="1"/>
      <c r="D274" s="1"/>
      <c r="E274" s="1"/>
      <c r="F274" s="1"/>
      <c r="G274" s="1"/>
      <c r="H274" s="1"/>
      <c r="I274" s="1"/>
    </row>
    <row r="275" spans="1:9" x14ac:dyDescent="0.25">
      <c r="A275" s="1"/>
      <c r="B275" s="1"/>
      <c r="C275" s="1"/>
      <c r="D275" s="1"/>
      <c r="E275" s="1"/>
      <c r="F275" s="1"/>
      <c r="G275" s="1"/>
      <c r="H275" s="1"/>
      <c r="I275" s="1"/>
    </row>
    <row r="276" spans="1:9" x14ac:dyDescent="0.25">
      <c r="A276" s="1"/>
      <c r="B276" s="1"/>
      <c r="C276" s="1"/>
      <c r="D276" s="1"/>
      <c r="E276" s="1"/>
      <c r="F276" s="1"/>
      <c r="G276" s="1"/>
      <c r="H276" s="1"/>
      <c r="I276" s="1"/>
    </row>
    <row r="277" spans="1:9" x14ac:dyDescent="0.25">
      <c r="A277" s="1"/>
      <c r="B277" s="1"/>
      <c r="C277" s="1"/>
      <c r="D277" s="1"/>
      <c r="E277" s="1"/>
      <c r="F277" s="1"/>
      <c r="G277" s="1"/>
      <c r="H277" s="1"/>
      <c r="I277" s="1"/>
    </row>
    <row r="278" spans="1:9" x14ac:dyDescent="0.25">
      <c r="A278" s="1"/>
      <c r="B278" s="1"/>
      <c r="C278" s="1"/>
      <c r="D278" s="1"/>
      <c r="E278" s="1"/>
      <c r="F278" s="1"/>
      <c r="G278" s="1"/>
      <c r="H278" s="1"/>
      <c r="I278" s="1"/>
    </row>
    <row r="279" spans="1:9" x14ac:dyDescent="0.25">
      <c r="A279" s="1"/>
      <c r="B279" s="1"/>
      <c r="C279" s="1"/>
      <c r="D279" s="1"/>
      <c r="E279" s="1"/>
      <c r="F279" s="1"/>
      <c r="G279" s="1"/>
      <c r="H279" s="1"/>
      <c r="I279" s="1"/>
    </row>
    <row r="280" spans="1:9" x14ac:dyDescent="0.25">
      <c r="A280" s="1"/>
      <c r="B280" s="1"/>
      <c r="C280" s="1"/>
      <c r="D280" s="1"/>
      <c r="E280" s="1"/>
      <c r="F280" s="1"/>
      <c r="G280" s="1"/>
      <c r="H280" s="1"/>
      <c r="I280" s="1"/>
    </row>
    <row r="281" spans="1:9" x14ac:dyDescent="0.25">
      <c r="A281" s="1"/>
      <c r="B281" s="1"/>
      <c r="C281" s="1"/>
      <c r="D281" s="1"/>
      <c r="E281" s="1"/>
      <c r="F281" s="1"/>
      <c r="G281" s="1"/>
      <c r="H281" s="1"/>
      <c r="I281" s="1"/>
    </row>
    <row r="282" spans="1:9" x14ac:dyDescent="0.25">
      <c r="A282" s="1"/>
      <c r="B282" s="1"/>
      <c r="C282" s="1"/>
      <c r="D282" s="1"/>
      <c r="E282" s="1"/>
      <c r="F282" s="1"/>
      <c r="G282" s="1"/>
      <c r="H282" s="1"/>
      <c r="I282" s="1"/>
    </row>
    <row r="283" spans="1:9" x14ac:dyDescent="0.25">
      <c r="A283" s="1"/>
      <c r="B283" s="1"/>
      <c r="C283" s="1"/>
      <c r="D283" s="1"/>
      <c r="E283" s="1"/>
      <c r="F283" s="1"/>
      <c r="G283" s="1"/>
      <c r="H283" s="1"/>
      <c r="I283" s="1"/>
    </row>
    <row r="284" spans="1:9" x14ac:dyDescent="0.25">
      <c r="A284" s="1"/>
      <c r="B284" s="1"/>
      <c r="C284" s="1"/>
      <c r="D284" s="1"/>
      <c r="E284" s="1"/>
      <c r="F284" s="1"/>
      <c r="G284" s="1"/>
      <c r="H284" s="1"/>
      <c r="I284" s="1"/>
    </row>
    <row r="285" spans="1:9" x14ac:dyDescent="0.25">
      <c r="A285" s="1"/>
      <c r="B285" s="1"/>
      <c r="C285" s="1"/>
      <c r="D285" s="1"/>
      <c r="E285" s="1"/>
      <c r="F285" s="1"/>
      <c r="G285" s="1"/>
      <c r="H285" s="1"/>
      <c r="I285" s="1"/>
    </row>
    <row r="286" spans="1:9" x14ac:dyDescent="0.25">
      <c r="A286" s="1"/>
      <c r="B286" s="1"/>
      <c r="C286" s="1"/>
      <c r="D286" s="1"/>
      <c r="E286" s="1"/>
      <c r="F286" s="1"/>
      <c r="G286" s="1"/>
      <c r="H286" s="1"/>
      <c r="I286" s="1"/>
    </row>
    <row r="287" spans="1:9" x14ac:dyDescent="0.25">
      <c r="A287" s="1"/>
      <c r="B287" s="1"/>
      <c r="C287" s="1"/>
      <c r="D287" s="1"/>
      <c r="E287" s="1"/>
      <c r="F287" s="1"/>
      <c r="G287" s="1"/>
      <c r="H287" s="1"/>
      <c r="I287" s="1"/>
    </row>
    <row r="288" spans="1:9" x14ac:dyDescent="0.25">
      <c r="A288" s="1"/>
      <c r="B288" s="1"/>
      <c r="C288" s="1"/>
      <c r="D288" s="1"/>
      <c r="E288" s="1"/>
      <c r="F288" s="1"/>
      <c r="G288" s="1"/>
      <c r="H288" s="1"/>
      <c r="I288" s="1"/>
    </row>
    <row r="289" spans="1:9" x14ac:dyDescent="0.25">
      <c r="A289" s="1"/>
      <c r="B289" s="1"/>
      <c r="C289" s="1"/>
      <c r="D289" s="1"/>
      <c r="E289" s="1"/>
      <c r="F289" s="1"/>
      <c r="G289" s="1"/>
      <c r="H289" s="1"/>
      <c r="I289" s="1"/>
    </row>
    <row r="290" spans="1:9" x14ac:dyDescent="0.25">
      <c r="A290" s="1"/>
      <c r="B290" s="1"/>
      <c r="C290" s="1"/>
      <c r="D290" s="1"/>
      <c r="E290" s="1"/>
      <c r="F290" s="1"/>
      <c r="G290" s="1"/>
      <c r="H290" s="1"/>
      <c r="I290" s="1"/>
    </row>
    <row r="291" spans="1:9" x14ac:dyDescent="0.25">
      <c r="A291" s="1"/>
      <c r="B291" s="1"/>
      <c r="C291" s="1"/>
      <c r="D291" s="1"/>
      <c r="E291" s="1"/>
      <c r="F291" s="1"/>
      <c r="G291" s="1"/>
      <c r="H291" s="1"/>
      <c r="I291" s="1"/>
    </row>
    <row r="292" spans="1:9" x14ac:dyDescent="0.25">
      <c r="A292" s="1"/>
      <c r="B292" s="1"/>
      <c r="C292" s="1"/>
      <c r="D292" s="1"/>
      <c r="E292" s="1"/>
      <c r="F292" s="1"/>
      <c r="G292" s="1"/>
      <c r="H292" s="1"/>
      <c r="I292" s="1"/>
    </row>
    <row r="293" spans="1:9" x14ac:dyDescent="0.25">
      <c r="A293" s="1"/>
      <c r="B293" s="1"/>
      <c r="C293" s="1"/>
      <c r="D293" s="1"/>
      <c r="E293" s="1"/>
      <c r="F293" s="1"/>
      <c r="G293" s="1"/>
      <c r="H293" s="1"/>
      <c r="I293" s="1"/>
    </row>
    <row r="294" spans="1:9" x14ac:dyDescent="0.25">
      <c r="A294" s="1"/>
      <c r="B294" s="1"/>
      <c r="C294" s="1"/>
      <c r="D294" s="1"/>
      <c r="E294" s="1"/>
      <c r="F294" s="1"/>
      <c r="G294" s="1"/>
      <c r="H294" s="1"/>
      <c r="I294" s="1"/>
    </row>
    <row r="295" spans="1:9" x14ac:dyDescent="0.25">
      <c r="A295" s="1"/>
      <c r="B295" s="1"/>
      <c r="C295" s="1"/>
      <c r="D295" s="1"/>
      <c r="E295" s="1"/>
      <c r="F295" s="1"/>
      <c r="G295" s="1"/>
      <c r="H295" s="1"/>
      <c r="I295" s="1"/>
    </row>
    <row r="296" spans="1:9" x14ac:dyDescent="0.25">
      <c r="A296" s="1"/>
      <c r="B296" s="1"/>
      <c r="C296" s="1"/>
      <c r="D296" s="1"/>
      <c r="E296" s="1"/>
      <c r="F296" s="1"/>
      <c r="G296" s="1"/>
      <c r="H296" s="1"/>
      <c r="I296" s="1"/>
    </row>
    <row r="297" spans="1:9" x14ac:dyDescent="0.25">
      <c r="A297" s="1"/>
      <c r="B297" s="1"/>
      <c r="C297" s="1"/>
      <c r="D297" s="1"/>
      <c r="E297" s="1"/>
      <c r="F297" s="1"/>
      <c r="G297" s="1"/>
      <c r="H297" s="1"/>
      <c r="I297" s="1"/>
    </row>
    <row r="298" spans="1:9" x14ac:dyDescent="0.25">
      <c r="A298" s="1"/>
      <c r="B298" s="1"/>
      <c r="C298" s="1"/>
      <c r="D298" s="1"/>
      <c r="E298" s="1"/>
      <c r="F298" s="1"/>
      <c r="G298" s="1"/>
      <c r="H298" s="1"/>
      <c r="I298" s="1"/>
    </row>
    <row r="299" spans="1:9" x14ac:dyDescent="0.25">
      <c r="A299" s="1"/>
      <c r="B299" s="1"/>
      <c r="C299" s="1"/>
      <c r="D299" s="1"/>
      <c r="E299" s="1"/>
      <c r="F299" s="1"/>
      <c r="G299" s="1"/>
      <c r="H299" s="1"/>
      <c r="I299" s="1"/>
    </row>
    <row r="300" spans="1:9" x14ac:dyDescent="0.25">
      <c r="A300" s="1"/>
      <c r="B300" s="1"/>
      <c r="C300" s="1"/>
      <c r="D300" s="1"/>
      <c r="E300" s="1"/>
      <c r="F300" s="1"/>
      <c r="G300" s="1"/>
      <c r="H300" s="1"/>
      <c r="I300" s="1"/>
    </row>
    <row r="301" spans="1:9" x14ac:dyDescent="0.25">
      <c r="A301" s="1"/>
      <c r="B301" s="1"/>
      <c r="C301" s="1"/>
      <c r="D301" s="1"/>
      <c r="E301" s="1"/>
      <c r="F301" s="1"/>
      <c r="G301" s="1"/>
      <c r="H301" s="1"/>
      <c r="I301" s="1"/>
    </row>
    <row r="302" spans="1:9" x14ac:dyDescent="0.25">
      <c r="A302" s="1"/>
      <c r="B302" s="1"/>
      <c r="C302" s="1"/>
      <c r="D302" s="1"/>
      <c r="E302" s="1"/>
      <c r="F302" s="1"/>
      <c r="G302" s="1"/>
      <c r="H302" s="1"/>
      <c r="I302" s="1"/>
    </row>
    <row r="303" spans="1:9" x14ac:dyDescent="0.25">
      <c r="A303" s="1"/>
      <c r="B303" s="1"/>
      <c r="C303" s="1"/>
      <c r="D303" s="1"/>
      <c r="E303" s="1"/>
      <c r="F303" s="1"/>
      <c r="G303" s="1"/>
      <c r="H303" s="1"/>
      <c r="I303" s="1"/>
    </row>
    <row r="304" spans="1:9" x14ac:dyDescent="0.25">
      <c r="A304" s="1"/>
      <c r="B304" s="1"/>
      <c r="C304" s="1"/>
      <c r="D304" s="1"/>
      <c r="E304" s="1"/>
      <c r="F304" s="1"/>
      <c r="G304" s="1"/>
      <c r="H304" s="1"/>
      <c r="I304" s="1"/>
    </row>
    <row r="305" spans="1:9" x14ac:dyDescent="0.25">
      <c r="A305" s="1"/>
      <c r="B305" s="1"/>
      <c r="C305" s="1"/>
      <c r="D305" s="1"/>
      <c r="E305" s="1"/>
      <c r="F305" s="1"/>
      <c r="G305" s="1"/>
      <c r="H305" s="1"/>
      <c r="I305" s="1"/>
    </row>
    <row r="306" spans="1:9" x14ac:dyDescent="0.25">
      <c r="A306" s="1"/>
      <c r="B306" s="1"/>
      <c r="C306" s="1"/>
      <c r="D306" s="1"/>
      <c r="E306" s="1"/>
      <c r="F306" s="1"/>
      <c r="G306" s="1"/>
      <c r="H306" s="1"/>
      <c r="I306" s="1"/>
    </row>
    <row r="307" spans="1:9" x14ac:dyDescent="0.25">
      <c r="A307" s="1"/>
      <c r="B307" s="1"/>
      <c r="C307" s="1"/>
      <c r="D307" s="1"/>
      <c r="E307" s="1"/>
      <c r="F307" s="1"/>
      <c r="G307" s="1"/>
      <c r="H307" s="1"/>
      <c r="I307" s="1"/>
    </row>
    <row r="308" spans="1:9" x14ac:dyDescent="0.25">
      <c r="A308" s="1"/>
      <c r="B308" s="1"/>
      <c r="C308" s="1"/>
      <c r="D308" s="1"/>
      <c r="E308" s="1"/>
      <c r="F308" s="1"/>
      <c r="G308" s="1"/>
      <c r="H308" s="1"/>
      <c r="I308" s="1"/>
    </row>
    <row r="309" spans="1:9" x14ac:dyDescent="0.25">
      <c r="A309" s="1"/>
      <c r="B309" s="1"/>
      <c r="C309" s="1"/>
      <c r="D309" s="1"/>
      <c r="E309" s="1"/>
      <c r="F309" s="1"/>
      <c r="G309" s="1"/>
      <c r="H309" s="1"/>
      <c r="I309" s="1"/>
    </row>
    <row r="310" spans="1:9" x14ac:dyDescent="0.25">
      <c r="A310" s="1"/>
      <c r="B310" s="1"/>
      <c r="C310" s="1"/>
      <c r="D310" s="1"/>
      <c r="E310" s="1"/>
      <c r="F310" s="1"/>
      <c r="G310" s="1"/>
      <c r="H310" s="1"/>
      <c r="I310" s="1"/>
    </row>
    <row r="311" spans="1:9" x14ac:dyDescent="0.25">
      <c r="A311" s="1"/>
      <c r="B311" s="1"/>
      <c r="C311" s="1"/>
      <c r="D311" s="1"/>
      <c r="E311" s="1"/>
      <c r="F311" s="1"/>
      <c r="G311" s="1"/>
      <c r="H311" s="1"/>
      <c r="I311" s="1"/>
    </row>
    <row r="312" spans="1:9" x14ac:dyDescent="0.25">
      <c r="A312" s="1"/>
      <c r="B312" s="1"/>
      <c r="C312" s="1"/>
      <c r="D312" s="1"/>
      <c r="E312" s="1"/>
      <c r="F312" s="1"/>
      <c r="G312" s="1"/>
      <c r="H312" s="1"/>
      <c r="I312" s="1"/>
    </row>
    <row r="313" spans="1:9" x14ac:dyDescent="0.25">
      <c r="A313" s="1"/>
      <c r="B313" s="1"/>
      <c r="C313" s="1"/>
      <c r="D313" s="1"/>
      <c r="E313" s="1"/>
      <c r="F313" s="1"/>
      <c r="G313" s="1"/>
      <c r="H313" s="1"/>
      <c r="I313" s="1"/>
    </row>
    <row r="314" spans="1:9" x14ac:dyDescent="0.25">
      <c r="A314" s="1"/>
      <c r="B314" s="1"/>
      <c r="C314" s="1"/>
      <c r="D314" s="1"/>
      <c r="E314" s="1"/>
      <c r="F314" s="1"/>
      <c r="G314" s="1"/>
      <c r="H314" s="1"/>
      <c r="I314" s="1"/>
    </row>
    <row r="315" spans="1:9" x14ac:dyDescent="0.25">
      <c r="A315" s="1"/>
      <c r="B315" s="1"/>
      <c r="C315" s="1"/>
      <c r="D315" s="1"/>
      <c r="E315" s="1"/>
      <c r="F315" s="1"/>
      <c r="G315" s="1"/>
      <c r="H315" s="1"/>
      <c r="I315" s="1"/>
    </row>
    <row r="316" spans="1:9" x14ac:dyDescent="0.25">
      <c r="A316" s="1"/>
      <c r="B316" s="1"/>
      <c r="C316" s="1"/>
      <c r="D316" s="1"/>
      <c r="E316" s="1"/>
      <c r="F316" s="1"/>
      <c r="G316" s="1"/>
      <c r="H316" s="1"/>
      <c r="I316" s="1"/>
    </row>
    <row r="317" spans="1:9" x14ac:dyDescent="0.25">
      <c r="A317" s="1"/>
      <c r="B317" s="1"/>
      <c r="C317" s="1"/>
      <c r="D317" s="1"/>
      <c r="E317" s="1"/>
      <c r="F317" s="1"/>
      <c r="G317" s="1"/>
      <c r="H317" s="1"/>
      <c r="I317" s="1"/>
    </row>
    <row r="318" spans="1:9" x14ac:dyDescent="0.25">
      <c r="A318" s="1"/>
      <c r="B318" s="1"/>
      <c r="C318" s="1"/>
      <c r="D318" s="1"/>
      <c r="E318" s="1"/>
      <c r="F318" s="1"/>
      <c r="G318" s="1"/>
      <c r="H318" s="1"/>
      <c r="I318" s="1"/>
    </row>
    <row r="319" spans="1:9" x14ac:dyDescent="0.25">
      <c r="A319" s="1"/>
      <c r="B319" s="1"/>
      <c r="C319" s="1"/>
      <c r="D319" s="1"/>
      <c r="E319" s="1"/>
      <c r="F319" s="1"/>
      <c r="G319" s="1"/>
      <c r="H319" s="1"/>
      <c r="I319" s="1"/>
    </row>
    <row r="320" spans="1:9" x14ac:dyDescent="0.25">
      <c r="A320" s="1"/>
      <c r="B320" s="1"/>
      <c r="C320" s="1"/>
      <c r="D320" s="1"/>
      <c r="E320" s="1"/>
      <c r="F320" s="1"/>
      <c r="G320" s="1"/>
      <c r="H320" s="1"/>
      <c r="I320" s="1"/>
    </row>
    <row r="321" spans="1:9" x14ac:dyDescent="0.25">
      <c r="A321" s="1"/>
      <c r="B321" s="1"/>
      <c r="C321" s="1"/>
      <c r="D321" s="1"/>
      <c r="E321" s="1"/>
      <c r="F321" s="1"/>
      <c r="G321" s="1"/>
      <c r="H321" s="1"/>
      <c r="I321" s="1"/>
    </row>
    <row r="322" spans="1:9" x14ac:dyDescent="0.25">
      <c r="A322" s="1"/>
      <c r="B322" s="1"/>
      <c r="C322" s="1"/>
      <c r="D322" s="1"/>
      <c r="E322" s="1"/>
      <c r="F322" s="1"/>
      <c r="G322" s="1"/>
      <c r="H322" s="1"/>
      <c r="I322" s="1"/>
    </row>
    <row r="323" spans="1:9" x14ac:dyDescent="0.25">
      <c r="A323" s="1"/>
      <c r="B323" s="1"/>
      <c r="C323" s="1"/>
      <c r="D323" s="1"/>
      <c r="E323" s="1"/>
      <c r="F323" s="1"/>
      <c r="G323" s="1"/>
      <c r="H323" s="1"/>
      <c r="I323" s="1"/>
    </row>
    <row r="324" spans="1:9" x14ac:dyDescent="0.25">
      <c r="A324" s="1"/>
      <c r="B324" s="1"/>
      <c r="C324" s="1"/>
      <c r="D324" s="1"/>
      <c r="E324" s="1"/>
      <c r="F324" s="1"/>
      <c r="G324" s="1"/>
      <c r="H324" s="1"/>
      <c r="I324" s="1"/>
    </row>
    <row r="325" spans="1:9" x14ac:dyDescent="0.25">
      <c r="A325" s="1"/>
      <c r="B325" s="1"/>
      <c r="C325" s="1"/>
      <c r="D325" s="1"/>
      <c r="E325" s="1"/>
      <c r="F325" s="1"/>
      <c r="G325" s="1"/>
      <c r="H325" s="1"/>
      <c r="I325" s="1"/>
    </row>
    <row r="326" spans="1:9" x14ac:dyDescent="0.25">
      <c r="A326" s="1"/>
      <c r="B326" s="1"/>
      <c r="C326" s="1"/>
      <c r="D326" s="1"/>
      <c r="E326" s="1"/>
      <c r="F326" s="1"/>
      <c r="G326" s="1"/>
      <c r="H326" s="1"/>
      <c r="I326" s="1"/>
    </row>
    <row r="327" spans="1:9" x14ac:dyDescent="0.25">
      <c r="A327" s="1"/>
      <c r="B327" s="1"/>
      <c r="C327" s="1"/>
      <c r="D327" s="1"/>
      <c r="E327" s="1"/>
      <c r="F327" s="1"/>
      <c r="G327" s="1"/>
      <c r="H327" s="1"/>
      <c r="I327" s="1"/>
    </row>
    <row r="328" spans="1:9" x14ac:dyDescent="0.25">
      <c r="A328" s="1"/>
      <c r="B328" s="1"/>
      <c r="C328" s="1"/>
      <c r="D328" s="1"/>
      <c r="E328" s="1"/>
      <c r="F328" s="1"/>
      <c r="G328" s="1"/>
      <c r="H328" s="1"/>
      <c r="I328" s="1"/>
    </row>
    <row r="329" spans="1:9" x14ac:dyDescent="0.25">
      <c r="A329" s="1"/>
      <c r="B329" s="1"/>
      <c r="C329" s="1"/>
      <c r="D329" s="1"/>
      <c r="E329" s="1"/>
      <c r="F329" s="1"/>
      <c r="G329" s="1"/>
      <c r="H329" s="1"/>
      <c r="I329" s="1"/>
    </row>
    <row r="330" spans="1:9" x14ac:dyDescent="0.25">
      <c r="A330" s="1"/>
      <c r="B330" s="1"/>
      <c r="C330" s="1"/>
      <c r="D330" s="1"/>
      <c r="E330" s="1"/>
      <c r="F330" s="1"/>
      <c r="G330" s="1"/>
      <c r="H330" s="1"/>
      <c r="I330" s="1"/>
    </row>
    <row r="331" spans="1:9" x14ac:dyDescent="0.25">
      <c r="A331" s="1"/>
      <c r="B331" s="1"/>
      <c r="C331" s="1"/>
      <c r="D331" s="1"/>
      <c r="E331" s="1"/>
      <c r="F331" s="1"/>
      <c r="G331" s="1"/>
      <c r="H331" s="1"/>
      <c r="I331" s="1"/>
    </row>
    <row r="332" spans="1:9" x14ac:dyDescent="0.25">
      <c r="A332" s="1"/>
      <c r="B332" s="1"/>
      <c r="C332" s="1"/>
      <c r="D332" s="1"/>
      <c r="E332" s="1"/>
      <c r="F332" s="1"/>
      <c r="G332" s="1"/>
      <c r="H332" s="1"/>
      <c r="I332" s="1"/>
    </row>
    <row r="333" spans="1:9" x14ac:dyDescent="0.25">
      <c r="A333" s="1"/>
      <c r="B333" s="1"/>
      <c r="C333" s="1"/>
      <c r="D333" s="1"/>
      <c r="E333" s="1"/>
      <c r="F333" s="1"/>
      <c r="G333" s="1"/>
      <c r="H333" s="1"/>
      <c r="I333" s="1"/>
    </row>
    <row r="334" spans="1:9" x14ac:dyDescent="0.25">
      <c r="A334" s="1"/>
      <c r="B334" s="1"/>
      <c r="C334" s="1"/>
      <c r="D334" s="1"/>
      <c r="E334" s="1"/>
      <c r="F334" s="1"/>
      <c r="G334" s="1"/>
      <c r="H334" s="1"/>
      <c r="I334" s="1"/>
    </row>
    <row r="335" spans="1:9" x14ac:dyDescent="0.25">
      <c r="A335" s="1"/>
      <c r="B335" s="1"/>
      <c r="C335" s="1"/>
      <c r="D335" s="1"/>
      <c r="E335" s="1"/>
      <c r="F335" s="1"/>
      <c r="G335" s="1"/>
      <c r="H335" s="1"/>
      <c r="I335" s="1"/>
    </row>
    <row r="336" spans="1:9" x14ac:dyDescent="0.25">
      <c r="A336" s="1"/>
      <c r="B336" s="1"/>
      <c r="C336" s="1"/>
      <c r="D336" s="1"/>
      <c r="E336" s="1"/>
      <c r="F336" s="1"/>
      <c r="G336" s="1"/>
      <c r="H336" s="1"/>
      <c r="I336" s="1"/>
    </row>
    <row r="337" spans="1:9" x14ac:dyDescent="0.25">
      <c r="A337" s="1"/>
      <c r="B337" s="1"/>
      <c r="C337" s="1"/>
      <c r="D337" s="1"/>
      <c r="E337" s="1"/>
      <c r="F337" s="1"/>
      <c r="G337" s="1"/>
      <c r="H337" s="1"/>
      <c r="I337" s="1"/>
    </row>
    <row r="338" spans="1:9" x14ac:dyDescent="0.25">
      <c r="A338" s="1"/>
      <c r="B338" s="1"/>
      <c r="C338" s="1"/>
      <c r="D338" s="1"/>
      <c r="E338" s="1"/>
      <c r="F338" s="1"/>
      <c r="G338" s="1"/>
      <c r="H338" s="1"/>
      <c r="I338" s="1"/>
    </row>
    <row r="339" spans="1:9" x14ac:dyDescent="0.25">
      <c r="A339" s="1"/>
      <c r="B339" s="1"/>
      <c r="C339" s="1"/>
      <c r="D339" s="1"/>
      <c r="E339" s="1"/>
      <c r="F339" s="1"/>
      <c r="G339" s="1"/>
      <c r="H339" s="1"/>
      <c r="I339" s="1"/>
    </row>
    <row r="340" spans="1:9" x14ac:dyDescent="0.25">
      <c r="A340" s="1"/>
      <c r="B340" s="1"/>
      <c r="C340" s="1"/>
      <c r="D340" s="1"/>
      <c r="E340" s="1"/>
      <c r="F340" s="1"/>
      <c r="G340" s="1"/>
      <c r="H340" s="1"/>
      <c r="I340" s="1"/>
    </row>
    <row r="341" spans="1:9" x14ac:dyDescent="0.25">
      <c r="A341" s="1"/>
      <c r="B341" s="1"/>
      <c r="C341" s="1"/>
      <c r="D341" s="1"/>
      <c r="E341" s="1"/>
      <c r="F341" s="1"/>
      <c r="G341" s="1"/>
      <c r="H341" s="1"/>
      <c r="I341" s="1"/>
    </row>
    <row r="342" spans="1:9" x14ac:dyDescent="0.25">
      <c r="A342" s="1"/>
      <c r="B342" s="1"/>
      <c r="C342" s="1"/>
      <c r="D342" s="1"/>
      <c r="E342" s="1"/>
      <c r="F342" s="1"/>
      <c r="G342" s="1"/>
      <c r="H342" s="1"/>
      <c r="I342" s="1"/>
    </row>
    <row r="343" spans="1:9" x14ac:dyDescent="0.25">
      <c r="A343" s="1"/>
      <c r="B343" s="1"/>
      <c r="C343" s="1"/>
      <c r="D343" s="1"/>
      <c r="E343" s="1"/>
      <c r="F343" s="1"/>
      <c r="G343" s="1"/>
      <c r="H343" s="1"/>
      <c r="I343" s="1"/>
    </row>
    <row r="344" spans="1:9" x14ac:dyDescent="0.25">
      <c r="A344" s="1"/>
      <c r="B344" s="1"/>
      <c r="C344" s="1"/>
      <c r="D344" s="1"/>
      <c r="E344" s="1"/>
      <c r="F344" s="1"/>
      <c r="G344" s="1"/>
      <c r="H344" s="1"/>
      <c r="I344" s="1"/>
    </row>
    <row r="345" spans="1:9" x14ac:dyDescent="0.25">
      <c r="A345" s="1"/>
      <c r="B345" s="1"/>
      <c r="C345" s="1"/>
      <c r="D345" s="1"/>
      <c r="E345" s="1"/>
      <c r="F345" s="1"/>
      <c r="G345" s="1"/>
      <c r="H345" s="1"/>
      <c r="I345" s="1"/>
    </row>
    <row r="346" spans="1:9" x14ac:dyDescent="0.25">
      <c r="A346" s="1"/>
      <c r="B346" s="1"/>
      <c r="C346" s="1"/>
      <c r="D346" s="1"/>
      <c r="E346" s="1"/>
      <c r="F346" s="1"/>
      <c r="G346" s="1"/>
      <c r="H346" s="1"/>
      <c r="I346" s="1"/>
    </row>
    <row r="347" spans="1:9" x14ac:dyDescent="0.25">
      <c r="A347" s="1"/>
      <c r="B347" s="1"/>
      <c r="C347" s="1"/>
      <c r="D347" s="1"/>
      <c r="E347" s="1"/>
      <c r="F347" s="1"/>
      <c r="G347" s="1"/>
      <c r="H347" s="1"/>
      <c r="I347" s="1"/>
    </row>
    <row r="348" spans="1:9" x14ac:dyDescent="0.25">
      <c r="A348" s="1"/>
      <c r="B348" s="1"/>
      <c r="C348" s="1"/>
      <c r="D348" s="1"/>
      <c r="E348" s="1"/>
      <c r="F348" s="1"/>
      <c r="G348" s="1"/>
      <c r="H348" s="1"/>
      <c r="I348" s="1"/>
    </row>
    <row r="349" spans="1:9" x14ac:dyDescent="0.25">
      <c r="A349" s="1"/>
      <c r="B349" s="1"/>
      <c r="C349" s="1"/>
      <c r="D349" s="1"/>
      <c r="E349" s="1"/>
      <c r="F349" s="1"/>
      <c r="G349" s="1"/>
      <c r="H349" s="1"/>
      <c r="I349" s="1"/>
    </row>
    <row r="350" spans="1:9" x14ac:dyDescent="0.25">
      <c r="A350" s="1"/>
      <c r="B350" s="1"/>
      <c r="C350" s="1"/>
      <c r="D350" s="1"/>
      <c r="E350" s="1"/>
      <c r="F350" s="1"/>
      <c r="G350" s="1"/>
      <c r="H350" s="1"/>
      <c r="I350" s="1"/>
    </row>
    <row r="351" spans="1:9" x14ac:dyDescent="0.25">
      <c r="A351" s="1"/>
      <c r="B351" s="1"/>
      <c r="C351" s="1"/>
      <c r="D351" s="1"/>
      <c r="E351" s="1"/>
      <c r="F351" s="1"/>
      <c r="G351" s="1"/>
      <c r="H351" s="1"/>
      <c r="I351" s="1"/>
    </row>
    <row r="352" spans="1:9" x14ac:dyDescent="0.25">
      <c r="A352" s="1"/>
      <c r="B352" s="1"/>
      <c r="C352" s="1"/>
      <c r="D352" s="1"/>
      <c r="E352" s="1"/>
      <c r="F352" s="1"/>
      <c r="G352" s="1"/>
      <c r="H352" s="1"/>
      <c r="I352" s="1"/>
    </row>
    <row r="353" spans="1:9" x14ac:dyDescent="0.25">
      <c r="A353" s="1"/>
      <c r="B353" s="1"/>
      <c r="C353" s="1"/>
      <c r="D353" s="1"/>
      <c r="E353" s="1"/>
      <c r="F353" s="1"/>
      <c r="G353" s="1"/>
      <c r="H353" s="1"/>
      <c r="I353" s="1"/>
    </row>
    <row r="354" spans="1:9" x14ac:dyDescent="0.25">
      <c r="A354" s="1"/>
      <c r="B354" s="1"/>
      <c r="C354" s="1"/>
      <c r="D354" s="1"/>
      <c r="E354" s="1"/>
      <c r="F354" s="1"/>
      <c r="G354" s="1"/>
      <c r="H354" s="1"/>
      <c r="I354" s="1"/>
    </row>
    <row r="355" spans="1:9" x14ac:dyDescent="0.25">
      <c r="A355" s="1"/>
      <c r="B355" s="1"/>
      <c r="C355" s="1"/>
      <c r="D355" s="1"/>
      <c r="E355" s="1"/>
      <c r="F355" s="1"/>
      <c r="G355" s="1"/>
      <c r="H355" s="1"/>
      <c r="I355" s="1"/>
    </row>
    <row r="356" spans="1:9" x14ac:dyDescent="0.25">
      <c r="A356" s="1"/>
      <c r="B356" s="1"/>
      <c r="C356" s="1"/>
      <c r="D356" s="1"/>
      <c r="E356" s="1"/>
      <c r="F356" s="1"/>
      <c r="G356" s="1"/>
      <c r="H356" s="1"/>
      <c r="I356" s="1"/>
    </row>
    <row r="357" spans="1:9" x14ac:dyDescent="0.25">
      <c r="A357" s="1"/>
      <c r="B357" s="1"/>
      <c r="C357" s="1"/>
      <c r="D357" s="1"/>
      <c r="E357" s="1"/>
      <c r="F357" s="1"/>
      <c r="G357" s="1"/>
      <c r="H357" s="1"/>
      <c r="I357" s="1"/>
    </row>
    <row r="358" spans="1:9" x14ac:dyDescent="0.25">
      <c r="A358" s="1"/>
      <c r="B358" s="1"/>
      <c r="C358" s="1"/>
      <c r="D358" s="1"/>
      <c r="E358" s="1"/>
      <c r="F358" s="1"/>
      <c r="G358" s="1"/>
      <c r="H358" s="1"/>
      <c r="I358" s="1"/>
    </row>
    <row r="359" spans="1:9" x14ac:dyDescent="0.25">
      <c r="A359" s="1"/>
      <c r="B359" s="1"/>
      <c r="C359" s="1"/>
      <c r="D359" s="1"/>
      <c r="E359" s="1"/>
      <c r="F359" s="1"/>
      <c r="G359" s="1"/>
      <c r="H359" s="1"/>
      <c r="I359" s="1"/>
    </row>
    <row r="360" spans="1:9" x14ac:dyDescent="0.25">
      <c r="A360" s="1"/>
      <c r="B360" s="1"/>
      <c r="C360" s="1"/>
      <c r="D360" s="1"/>
      <c r="E360" s="1"/>
      <c r="F360" s="1"/>
      <c r="G360" s="1"/>
      <c r="H360" s="1"/>
      <c r="I360" s="1"/>
    </row>
    <row r="361" spans="1:9" x14ac:dyDescent="0.25">
      <c r="A361" s="1"/>
      <c r="B361" s="1"/>
      <c r="C361" s="1"/>
      <c r="D361" s="1"/>
      <c r="E361" s="1"/>
      <c r="F361" s="1"/>
      <c r="G361" s="1"/>
      <c r="H361" s="1"/>
      <c r="I361" s="1"/>
    </row>
    <row r="362" spans="1:9" x14ac:dyDescent="0.25">
      <c r="A362" s="1"/>
      <c r="B362" s="1"/>
      <c r="C362" s="1"/>
      <c r="D362" s="1"/>
      <c r="E362" s="1"/>
      <c r="F362" s="1"/>
      <c r="G362" s="1"/>
      <c r="H362" s="1"/>
      <c r="I362" s="1"/>
    </row>
    <row r="363" spans="1:9" x14ac:dyDescent="0.25">
      <c r="A363" s="1"/>
      <c r="B363" s="1"/>
      <c r="C363" s="1"/>
      <c r="D363" s="1"/>
      <c r="E363" s="1"/>
      <c r="F363" s="1"/>
      <c r="G363" s="1"/>
      <c r="H363" s="1"/>
      <c r="I363" s="1"/>
    </row>
    <row r="364" spans="1:9" x14ac:dyDescent="0.25">
      <c r="A364" s="1"/>
      <c r="B364" s="1"/>
      <c r="C364" s="1"/>
      <c r="D364" s="1"/>
      <c r="E364" s="1"/>
      <c r="F364" s="1"/>
      <c r="G364" s="1"/>
      <c r="H364" s="1"/>
      <c r="I364" s="1"/>
    </row>
    <row r="365" spans="1:9" x14ac:dyDescent="0.25">
      <c r="A365" s="1"/>
      <c r="B365" s="1"/>
      <c r="C365" s="1"/>
      <c r="D365" s="1"/>
      <c r="E365" s="1"/>
      <c r="F365" s="1"/>
      <c r="G365" s="1"/>
      <c r="H365" s="1"/>
      <c r="I365" s="1"/>
    </row>
    <row r="366" spans="1:9" x14ac:dyDescent="0.25">
      <c r="A366" s="1"/>
      <c r="B366" s="1"/>
      <c r="C366" s="1"/>
      <c r="D366" s="1"/>
      <c r="E366" s="1"/>
      <c r="F366" s="1"/>
      <c r="G366" s="1"/>
      <c r="H366" s="1"/>
      <c r="I366" s="1"/>
    </row>
    <row r="367" spans="1:9" x14ac:dyDescent="0.25">
      <c r="A367" s="1"/>
      <c r="B367" s="1"/>
      <c r="C367" s="1"/>
      <c r="D367" s="1"/>
      <c r="E367" s="1"/>
      <c r="F367" s="1"/>
      <c r="G367" s="1"/>
      <c r="H367" s="1"/>
      <c r="I367" s="1"/>
    </row>
    <row r="368" spans="1:9" x14ac:dyDescent="0.25">
      <c r="A368" s="1"/>
      <c r="B368" s="1"/>
      <c r="C368" s="1"/>
      <c r="D368" s="1"/>
      <c r="E368" s="1"/>
      <c r="F368" s="1"/>
      <c r="G368" s="1"/>
      <c r="H368" s="1"/>
      <c r="I368" s="1"/>
    </row>
    <row r="369" spans="1:9" x14ac:dyDescent="0.25">
      <c r="A369" s="1"/>
      <c r="B369" s="1"/>
      <c r="C369" s="1"/>
      <c r="D369" s="1"/>
      <c r="E369" s="1"/>
      <c r="F369" s="1"/>
      <c r="G369" s="1"/>
      <c r="H369" s="1"/>
      <c r="I369" s="1"/>
    </row>
    <row r="370" spans="1:9" x14ac:dyDescent="0.25">
      <c r="A370" s="1"/>
      <c r="B370" s="1"/>
      <c r="C370" s="1"/>
      <c r="D370" s="1"/>
      <c r="E370" s="1"/>
      <c r="F370" s="1"/>
      <c r="G370" s="1"/>
      <c r="H370" s="1"/>
      <c r="I370" s="1"/>
    </row>
    <row r="371" spans="1:9" x14ac:dyDescent="0.25">
      <c r="A371" s="1"/>
      <c r="B371" s="1"/>
      <c r="C371" s="1"/>
      <c r="D371" s="1"/>
      <c r="E371" s="1"/>
      <c r="F371" s="1"/>
      <c r="G371" s="1"/>
      <c r="H371" s="1"/>
      <c r="I371" s="1"/>
    </row>
    <row r="372" spans="1:9" x14ac:dyDescent="0.25">
      <c r="A372" s="1"/>
      <c r="B372" s="1"/>
      <c r="C372" s="1"/>
      <c r="D372" s="1"/>
      <c r="E372" s="1"/>
      <c r="F372" s="1"/>
      <c r="G372" s="1"/>
      <c r="H372" s="1"/>
      <c r="I372" s="1"/>
    </row>
    <row r="373" spans="1:9" x14ac:dyDescent="0.25">
      <c r="A373" s="1"/>
      <c r="B373" s="1"/>
      <c r="C373" s="1"/>
      <c r="D373" s="1"/>
      <c r="E373" s="1"/>
      <c r="F373" s="1"/>
      <c r="G373" s="1"/>
      <c r="H373" s="1"/>
      <c r="I373" s="1"/>
    </row>
    <row r="374" spans="1:9" x14ac:dyDescent="0.25">
      <c r="A374" s="1"/>
      <c r="B374" s="1"/>
      <c r="C374" s="1"/>
      <c r="D374" s="1"/>
      <c r="E374" s="1"/>
      <c r="F374" s="1"/>
      <c r="G374" s="1"/>
      <c r="H374" s="1"/>
      <c r="I374" s="1"/>
    </row>
    <row r="375" spans="1:9" x14ac:dyDescent="0.25">
      <c r="A375" s="1"/>
      <c r="B375" s="1"/>
      <c r="C375" s="1"/>
      <c r="D375" s="1"/>
      <c r="E375" s="1"/>
      <c r="F375" s="1"/>
      <c r="G375" s="1"/>
      <c r="H375" s="1"/>
      <c r="I375" s="1"/>
    </row>
    <row r="376" spans="1:9" x14ac:dyDescent="0.25">
      <c r="A376" s="1"/>
      <c r="B376" s="1"/>
      <c r="C376" s="1"/>
      <c r="D376" s="1"/>
      <c r="E376" s="1"/>
      <c r="F376" s="1"/>
      <c r="G376" s="1"/>
      <c r="H376" s="1"/>
      <c r="I376" s="1"/>
    </row>
    <row r="377" spans="1:9" x14ac:dyDescent="0.25">
      <c r="A377" s="1"/>
      <c r="B377" s="1"/>
      <c r="C377" s="1"/>
      <c r="D377" s="1"/>
      <c r="E377" s="1"/>
      <c r="F377" s="1"/>
      <c r="G377" s="1"/>
      <c r="H377" s="1"/>
      <c r="I377" s="1"/>
    </row>
    <row r="378" spans="1:9" x14ac:dyDescent="0.25">
      <c r="A378" s="1"/>
      <c r="B378" s="1"/>
      <c r="C378" s="1"/>
      <c r="D378" s="1"/>
      <c r="E378" s="1"/>
      <c r="F378" s="1"/>
      <c r="G378" s="1"/>
      <c r="H378" s="1"/>
      <c r="I378" s="1"/>
    </row>
    <row r="379" spans="1:9" x14ac:dyDescent="0.25">
      <c r="A379" s="1"/>
      <c r="B379" s="1"/>
      <c r="C379" s="1"/>
      <c r="D379" s="1"/>
      <c r="E379" s="1"/>
      <c r="F379" s="1"/>
      <c r="G379" s="1"/>
      <c r="H379" s="1"/>
      <c r="I379" s="1"/>
    </row>
    <row r="380" spans="1:9" x14ac:dyDescent="0.25">
      <c r="A380" s="1"/>
      <c r="B380" s="1"/>
      <c r="C380" s="1"/>
      <c r="D380" s="1"/>
      <c r="E380" s="1"/>
      <c r="F380" s="1"/>
      <c r="G380" s="1"/>
      <c r="H380" s="1"/>
      <c r="I380" s="1"/>
    </row>
    <row r="381" spans="1:9" x14ac:dyDescent="0.25">
      <c r="A381" s="1"/>
      <c r="B381" s="1"/>
      <c r="C381" s="1"/>
      <c r="D381" s="1"/>
      <c r="E381" s="1"/>
      <c r="F381" s="1"/>
      <c r="G381" s="1"/>
      <c r="H381" s="1"/>
      <c r="I381" s="1"/>
    </row>
    <row r="382" spans="1:9" x14ac:dyDescent="0.25">
      <c r="A382" s="1"/>
      <c r="B382" s="1"/>
      <c r="C382" s="1"/>
      <c r="D382" s="1"/>
      <c r="E382" s="1"/>
      <c r="F382" s="1"/>
      <c r="G382" s="1"/>
      <c r="H382" s="1"/>
      <c r="I382" s="1"/>
    </row>
    <row r="383" spans="1:9" x14ac:dyDescent="0.25">
      <c r="A383" s="1"/>
      <c r="B383" s="1"/>
      <c r="C383" s="1"/>
      <c r="D383" s="1"/>
      <c r="E383" s="1"/>
      <c r="F383" s="1"/>
      <c r="G383" s="1"/>
      <c r="H383" s="1"/>
      <c r="I383" s="1"/>
    </row>
    <row r="384" spans="1:9" x14ac:dyDescent="0.25">
      <c r="A384" s="1"/>
      <c r="B384" s="1"/>
      <c r="C384" s="1"/>
      <c r="D384" s="1"/>
      <c r="E384" s="1"/>
      <c r="F384" s="1"/>
      <c r="G384" s="1"/>
      <c r="H384" s="1"/>
      <c r="I384" s="1"/>
    </row>
    <row r="385" spans="1:9" x14ac:dyDescent="0.25">
      <c r="A385" s="1"/>
      <c r="B385" s="1"/>
      <c r="C385" s="1"/>
      <c r="D385" s="1"/>
      <c r="E385" s="1"/>
      <c r="F385" s="1"/>
      <c r="G385" s="1"/>
      <c r="H385" s="1"/>
      <c r="I385" s="1"/>
    </row>
    <row r="386" spans="1:9" x14ac:dyDescent="0.25">
      <c r="A386" s="1"/>
      <c r="B386" s="1"/>
      <c r="C386" s="1"/>
      <c r="D386" s="1"/>
      <c r="E386" s="1"/>
      <c r="F386" s="1"/>
      <c r="G386" s="1"/>
      <c r="H386" s="1"/>
      <c r="I386" s="1"/>
    </row>
    <row r="387" spans="1:9" x14ac:dyDescent="0.25">
      <c r="A387" s="1"/>
      <c r="B387" s="1"/>
      <c r="C387" s="1"/>
      <c r="D387" s="1"/>
      <c r="E387" s="1"/>
      <c r="F387" s="1"/>
      <c r="G387" s="1"/>
      <c r="H387" s="1"/>
      <c r="I387" s="1"/>
    </row>
    <row r="388" spans="1:9" x14ac:dyDescent="0.25">
      <c r="A388" s="1"/>
      <c r="B388" s="1"/>
      <c r="C388" s="1"/>
      <c r="D388" s="1"/>
      <c r="E388" s="1"/>
      <c r="F388" s="1"/>
      <c r="G388" s="1"/>
      <c r="H388" s="1"/>
      <c r="I388" s="1"/>
    </row>
    <row r="389" spans="1:9" x14ac:dyDescent="0.25">
      <c r="A389" s="1"/>
      <c r="B389" s="1"/>
      <c r="C389" s="1"/>
      <c r="D389" s="1"/>
      <c r="E389" s="1"/>
      <c r="F389" s="1"/>
      <c r="G389" s="1"/>
      <c r="H389" s="1"/>
      <c r="I389" s="1"/>
    </row>
    <row r="390" spans="1:9" x14ac:dyDescent="0.25">
      <c r="A390" s="1"/>
      <c r="B390" s="1"/>
      <c r="C390" s="1"/>
      <c r="D390" s="1"/>
      <c r="E390" s="1"/>
      <c r="F390" s="1"/>
      <c r="G390" s="1"/>
      <c r="H390" s="1"/>
      <c r="I390" s="1"/>
    </row>
    <row r="391" spans="1:9" x14ac:dyDescent="0.25">
      <c r="A391" s="1"/>
      <c r="B391" s="1"/>
      <c r="C391" s="1"/>
      <c r="D391" s="1"/>
      <c r="E391" s="1"/>
      <c r="F391" s="1"/>
      <c r="G391" s="1"/>
      <c r="H391" s="1"/>
      <c r="I391" s="1"/>
    </row>
    <row r="392" spans="1:9" x14ac:dyDescent="0.25">
      <c r="A392" s="1"/>
      <c r="B392" s="1"/>
      <c r="C392" s="1"/>
      <c r="D392" s="1"/>
      <c r="E392" s="1"/>
      <c r="F392" s="1"/>
      <c r="G392" s="1"/>
      <c r="H392" s="1"/>
      <c r="I392" s="1"/>
    </row>
    <row r="393" spans="1:9" x14ac:dyDescent="0.25">
      <c r="A393" s="1"/>
      <c r="B393" s="1"/>
      <c r="C393" s="1"/>
      <c r="D393" s="1"/>
      <c r="E393" s="1"/>
      <c r="F393" s="1"/>
      <c r="G393" s="1"/>
      <c r="H393" s="1"/>
      <c r="I393" s="1"/>
    </row>
    <row r="394" spans="1:9" x14ac:dyDescent="0.25">
      <c r="A394" s="1"/>
      <c r="B394" s="1"/>
      <c r="C394" s="1"/>
      <c r="D394" s="1"/>
      <c r="E394" s="1"/>
      <c r="F394" s="1"/>
      <c r="G394" s="1"/>
      <c r="H394" s="1"/>
      <c r="I394" s="1"/>
    </row>
    <row r="395" spans="1:9" x14ac:dyDescent="0.25">
      <c r="A395" s="1"/>
      <c r="B395" s="1"/>
      <c r="C395" s="1"/>
      <c r="D395" s="1"/>
      <c r="E395" s="1"/>
      <c r="F395" s="1"/>
      <c r="G395" s="1"/>
      <c r="H395" s="1"/>
      <c r="I395" s="1"/>
    </row>
    <row r="396" spans="1:9" x14ac:dyDescent="0.25">
      <c r="A396" s="1"/>
      <c r="B396" s="1"/>
      <c r="C396" s="1"/>
      <c r="D396" s="1"/>
      <c r="E396" s="1"/>
      <c r="F396" s="1"/>
      <c r="G396" s="1"/>
      <c r="H396" s="1"/>
      <c r="I396" s="1"/>
    </row>
    <row r="397" spans="1:9" x14ac:dyDescent="0.25">
      <c r="A397" s="1"/>
      <c r="B397" s="1"/>
      <c r="C397" s="1"/>
      <c r="D397" s="1"/>
      <c r="E397" s="1"/>
      <c r="F397" s="1"/>
      <c r="G397" s="1"/>
      <c r="H397" s="1"/>
      <c r="I397" s="1"/>
    </row>
    <row r="398" spans="1:9" x14ac:dyDescent="0.25">
      <c r="A398" s="1"/>
      <c r="B398" s="1"/>
      <c r="C398" s="1"/>
      <c r="D398" s="1"/>
      <c r="E398" s="1"/>
      <c r="F398" s="1"/>
      <c r="G398" s="1"/>
      <c r="H398" s="1"/>
      <c r="I398" s="1"/>
    </row>
    <row r="399" spans="1:9" x14ac:dyDescent="0.25">
      <c r="A399" s="1"/>
      <c r="B399" s="1"/>
      <c r="C399" s="1"/>
      <c r="D399" s="1"/>
      <c r="E399" s="1"/>
      <c r="F399" s="1"/>
      <c r="G399" s="1"/>
      <c r="H399" s="1"/>
      <c r="I399" s="1"/>
    </row>
    <row r="400" spans="1:9" x14ac:dyDescent="0.25">
      <c r="A400" s="1"/>
      <c r="B400" s="1"/>
      <c r="C400" s="1"/>
      <c r="D400" s="1"/>
      <c r="E400" s="1"/>
      <c r="F400" s="1"/>
      <c r="G400" s="1"/>
      <c r="H400" s="1"/>
      <c r="I400" s="1"/>
    </row>
    <row r="401" spans="1:9" x14ac:dyDescent="0.25">
      <c r="A401" s="1"/>
      <c r="B401" s="1"/>
      <c r="C401" s="1"/>
      <c r="D401" s="1"/>
      <c r="E401" s="1"/>
      <c r="F401" s="1"/>
      <c r="G401" s="1"/>
      <c r="H401" s="1"/>
      <c r="I401" s="1"/>
    </row>
    <row r="402" spans="1:9" x14ac:dyDescent="0.25">
      <c r="A402" s="1"/>
      <c r="B402" s="1"/>
      <c r="C402" s="1"/>
      <c r="D402" s="1"/>
      <c r="E402" s="1"/>
      <c r="F402" s="1"/>
      <c r="G402" s="1"/>
      <c r="H402" s="1"/>
      <c r="I402" s="1"/>
    </row>
    <row r="403" spans="1:9" x14ac:dyDescent="0.25">
      <c r="A403" s="1"/>
      <c r="B403" s="1"/>
      <c r="C403" s="1"/>
      <c r="D403" s="1"/>
      <c r="E403" s="1"/>
      <c r="F403" s="1"/>
      <c r="G403" s="1"/>
      <c r="H403" s="1"/>
      <c r="I403" s="1"/>
    </row>
    <row r="404" spans="1:9" x14ac:dyDescent="0.25">
      <c r="A404" s="1"/>
      <c r="B404" s="1"/>
      <c r="C404" s="1"/>
      <c r="D404" s="1"/>
      <c r="E404" s="1"/>
      <c r="F404" s="1"/>
      <c r="G404" s="1"/>
      <c r="H404" s="1"/>
      <c r="I404" s="1"/>
    </row>
    <row r="405" spans="1:9" x14ac:dyDescent="0.25">
      <c r="A405" s="1"/>
      <c r="B405" s="1"/>
      <c r="C405" s="1"/>
      <c r="D405" s="1"/>
      <c r="E405" s="1"/>
      <c r="F405" s="1"/>
      <c r="G405" s="1"/>
      <c r="H405" s="1"/>
      <c r="I405" s="1"/>
    </row>
    <row r="406" spans="1:9" x14ac:dyDescent="0.25">
      <c r="A406" s="1"/>
      <c r="B406" s="1"/>
      <c r="C406" s="1"/>
      <c r="D406" s="1"/>
      <c r="E406" s="1"/>
      <c r="F406" s="1"/>
      <c r="G406" s="1"/>
      <c r="H406" s="1"/>
      <c r="I406" s="1"/>
    </row>
    <row r="407" spans="1:9" x14ac:dyDescent="0.25">
      <c r="A407" s="1"/>
      <c r="B407" s="1"/>
      <c r="C407" s="1"/>
      <c r="D407" s="1"/>
      <c r="E407" s="1"/>
      <c r="F407" s="1"/>
      <c r="G407" s="1"/>
      <c r="H407" s="1"/>
      <c r="I407" s="1"/>
    </row>
    <row r="408" spans="1:9" x14ac:dyDescent="0.25">
      <c r="A408" s="1"/>
      <c r="B408" s="1"/>
      <c r="C408" s="1"/>
      <c r="D408" s="1"/>
      <c r="E408" s="1"/>
      <c r="F408" s="1"/>
      <c r="G408" s="1"/>
      <c r="H408" s="1"/>
      <c r="I408" s="1"/>
    </row>
    <row r="409" spans="1:9" x14ac:dyDescent="0.25">
      <c r="A409" s="1"/>
      <c r="B409" s="1"/>
      <c r="C409" s="1"/>
      <c r="D409" s="1"/>
      <c r="E409" s="1"/>
      <c r="F409" s="1"/>
      <c r="G409" s="1"/>
      <c r="H409" s="1"/>
      <c r="I409" s="1"/>
    </row>
    <row r="410" spans="1:9" x14ac:dyDescent="0.25">
      <c r="A410" s="1"/>
      <c r="B410" s="1"/>
      <c r="C410" s="1"/>
      <c r="D410" s="1"/>
      <c r="E410" s="1"/>
      <c r="F410" s="1"/>
      <c r="G410" s="1"/>
      <c r="H410" s="1"/>
      <c r="I410" s="1"/>
    </row>
    <row r="411" spans="1:9" x14ac:dyDescent="0.25">
      <c r="A411" s="1"/>
      <c r="B411" s="1"/>
      <c r="C411" s="1"/>
      <c r="D411" s="1"/>
      <c r="E411" s="1"/>
      <c r="F411" s="1"/>
      <c r="G411" s="1"/>
      <c r="H411" s="1"/>
      <c r="I411" s="1"/>
    </row>
    <row r="412" spans="1:9" x14ac:dyDescent="0.25">
      <c r="A412" s="1"/>
      <c r="B412" s="1"/>
      <c r="C412" s="1"/>
      <c r="D412" s="1"/>
      <c r="E412" s="1"/>
      <c r="F412" s="1"/>
      <c r="G412" s="1"/>
      <c r="H412" s="1"/>
      <c r="I412" s="1"/>
    </row>
    <row r="413" spans="1:9" x14ac:dyDescent="0.25">
      <c r="A413" s="1"/>
      <c r="B413" s="1"/>
      <c r="C413" s="1"/>
      <c r="D413" s="1"/>
      <c r="E413" s="1"/>
      <c r="F413" s="1"/>
      <c r="G413" s="1"/>
      <c r="H413" s="1"/>
      <c r="I413" s="1"/>
    </row>
    <row r="414" spans="1:9" x14ac:dyDescent="0.25">
      <c r="A414" s="1"/>
      <c r="B414" s="1"/>
      <c r="C414" s="1"/>
      <c r="D414" s="1"/>
      <c r="E414" s="1"/>
      <c r="F414" s="1"/>
      <c r="G414" s="1"/>
      <c r="H414" s="1"/>
      <c r="I414" s="1"/>
    </row>
    <row r="415" spans="1:9" x14ac:dyDescent="0.25">
      <c r="A415" s="1"/>
      <c r="B415" s="1"/>
      <c r="C415" s="1"/>
      <c r="D415" s="1"/>
      <c r="E415" s="1"/>
      <c r="F415" s="1"/>
      <c r="G415" s="1"/>
      <c r="H415" s="1"/>
      <c r="I415" s="1"/>
    </row>
    <row r="416" spans="1:9" x14ac:dyDescent="0.25">
      <c r="A416" s="1"/>
      <c r="B416" s="1"/>
      <c r="C416" s="1"/>
      <c r="D416" s="1"/>
      <c r="E416" s="1"/>
      <c r="F416" s="1"/>
      <c r="G416" s="1"/>
      <c r="H416" s="1"/>
      <c r="I416" s="1"/>
    </row>
    <row r="417" spans="1:9" x14ac:dyDescent="0.25">
      <c r="A417" s="1"/>
      <c r="B417" s="1"/>
      <c r="C417" s="1"/>
      <c r="D417" s="1"/>
      <c r="E417" s="1"/>
      <c r="F417" s="1"/>
      <c r="G417" s="1"/>
      <c r="H417" s="1"/>
      <c r="I417" s="1"/>
    </row>
    <row r="418" spans="1:9" x14ac:dyDescent="0.25">
      <c r="A418" s="1"/>
      <c r="B418" s="1"/>
      <c r="C418" s="1"/>
      <c r="D418" s="1"/>
      <c r="E418" s="1"/>
      <c r="F418" s="1"/>
      <c r="G418" s="1"/>
      <c r="H418" s="1"/>
      <c r="I418" s="1"/>
    </row>
    <row r="419" spans="1:9" x14ac:dyDescent="0.25">
      <c r="A419" s="1"/>
      <c r="B419" s="1"/>
      <c r="C419" s="1"/>
      <c r="D419" s="1"/>
      <c r="E419" s="1"/>
      <c r="F419" s="1"/>
      <c r="G419" s="1"/>
      <c r="H419" s="1"/>
      <c r="I419" s="1"/>
    </row>
    <row r="420" spans="1:9" x14ac:dyDescent="0.25">
      <c r="A420" s="1"/>
      <c r="B420" s="1"/>
      <c r="C420" s="1"/>
      <c r="D420" s="1"/>
      <c r="E420" s="1"/>
      <c r="F420" s="1"/>
      <c r="G420" s="1"/>
      <c r="H420" s="1"/>
      <c r="I420" s="1"/>
    </row>
    <row r="421" spans="1:9" x14ac:dyDescent="0.25">
      <c r="A421" s="1"/>
      <c r="B421" s="1"/>
      <c r="C421" s="1"/>
      <c r="D421" s="1"/>
      <c r="E421" s="1"/>
      <c r="F421" s="1"/>
      <c r="G421" s="1"/>
      <c r="H421" s="1"/>
      <c r="I421" s="1"/>
    </row>
    <row r="422" spans="1:9" x14ac:dyDescent="0.25">
      <c r="A422" s="1"/>
      <c r="B422" s="1"/>
      <c r="C422" s="1"/>
      <c r="D422" s="1"/>
      <c r="E422" s="1"/>
      <c r="F422" s="1"/>
      <c r="G422" s="1"/>
      <c r="H422" s="1"/>
      <c r="I422" s="1"/>
    </row>
    <row r="423" spans="1:9" x14ac:dyDescent="0.25">
      <c r="A423" s="1"/>
      <c r="B423" s="1"/>
      <c r="C423" s="1"/>
      <c r="D423" s="1"/>
      <c r="E423" s="1"/>
      <c r="F423" s="1"/>
      <c r="G423" s="1"/>
      <c r="H423" s="1"/>
      <c r="I423" s="1"/>
    </row>
    <row r="424" spans="1:9" x14ac:dyDescent="0.25">
      <c r="A424" s="1"/>
      <c r="B424" s="1"/>
      <c r="C424" s="1"/>
      <c r="D424" s="1"/>
      <c r="E424" s="1"/>
      <c r="F424" s="1"/>
      <c r="G424" s="1"/>
      <c r="H424" s="1"/>
      <c r="I424" s="1"/>
    </row>
    <row r="425" spans="1:9" x14ac:dyDescent="0.25">
      <c r="A425" s="1"/>
      <c r="B425" s="1"/>
      <c r="C425" s="1"/>
      <c r="D425" s="1"/>
      <c r="E425" s="1"/>
      <c r="F425" s="1"/>
      <c r="G425" s="1"/>
      <c r="H425" s="1"/>
      <c r="I425" s="1"/>
    </row>
    <row r="426" spans="1:9" x14ac:dyDescent="0.25">
      <c r="A426" s="1"/>
      <c r="B426" s="1"/>
      <c r="C426" s="1"/>
      <c r="D426" s="1"/>
      <c r="E426" s="1"/>
      <c r="F426" s="1"/>
      <c r="G426" s="1"/>
      <c r="H426" s="1"/>
      <c r="I426" s="1"/>
    </row>
    <row r="427" spans="1:9" x14ac:dyDescent="0.25">
      <c r="A427" s="1"/>
      <c r="B427" s="1"/>
      <c r="C427" s="1"/>
      <c r="D427" s="1"/>
      <c r="E427" s="1"/>
      <c r="F427" s="1"/>
      <c r="G427" s="1"/>
      <c r="H427" s="1"/>
      <c r="I427" s="1"/>
    </row>
    <row r="428" spans="1:9" x14ac:dyDescent="0.25">
      <c r="A428" s="1"/>
      <c r="B428" s="1"/>
      <c r="C428" s="1"/>
      <c r="D428" s="1"/>
      <c r="E428" s="1"/>
      <c r="F428" s="1"/>
      <c r="G428" s="1"/>
      <c r="H428" s="1"/>
      <c r="I428" s="1"/>
    </row>
    <row r="429" spans="1:9" x14ac:dyDescent="0.25">
      <c r="A429" s="1"/>
      <c r="B429" s="1"/>
      <c r="C429" s="1"/>
      <c r="D429" s="1"/>
      <c r="E429" s="1"/>
      <c r="F429" s="1"/>
      <c r="G429" s="1"/>
      <c r="H429" s="1"/>
      <c r="I429" s="1"/>
    </row>
    <row r="430" spans="1:9" x14ac:dyDescent="0.25">
      <c r="A430" s="1"/>
      <c r="B430" s="1"/>
      <c r="C430" s="1"/>
      <c r="D430" s="1"/>
      <c r="E430" s="1"/>
      <c r="F430" s="1"/>
      <c r="G430" s="1"/>
      <c r="H430" s="1"/>
      <c r="I430" s="1"/>
    </row>
    <row r="431" spans="1:9" x14ac:dyDescent="0.25">
      <c r="A431" s="1"/>
      <c r="B431" s="1"/>
      <c r="C431" s="1"/>
      <c r="D431" s="1"/>
      <c r="E431" s="1"/>
      <c r="F431" s="1"/>
      <c r="G431" s="1"/>
      <c r="H431" s="1"/>
      <c r="I431" s="1"/>
    </row>
    <row r="432" spans="1:9" x14ac:dyDescent="0.25">
      <c r="A432" s="1"/>
      <c r="B432" s="1"/>
      <c r="C432" s="1"/>
      <c r="D432" s="1"/>
      <c r="E432" s="1"/>
      <c r="F432" s="1"/>
      <c r="G432" s="1"/>
      <c r="H432" s="1"/>
      <c r="I432" s="1"/>
    </row>
    <row r="433" spans="1:9" x14ac:dyDescent="0.25">
      <c r="A433" s="1"/>
      <c r="B433" s="1"/>
      <c r="C433" s="1"/>
      <c r="D433" s="1"/>
      <c r="E433" s="1"/>
      <c r="F433" s="1"/>
      <c r="G433" s="1"/>
      <c r="H433" s="1"/>
      <c r="I433" s="1"/>
    </row>
    <row r="434" spans="1:9" x14ac:dyDescent="0.25">
      <c r="A434" s="1"/>
      <c r="B434" s="1"/>
      <c r="C434" s="1"/>
      <c r="D434" s="1"/>
      <c r="E434" s="1"/>
      <c r="F434" s="1"/>
      <c r="G434" s="1"/>
      <c r="H434" s="1"/>
      <c r="I434" s="1"/>
    </row>
    <row r="435" spans="1:9" x14ac:dyDescent="0.25">
      <c r="A435" s="1"/>
      <c r="B435" s="1"/>
      <c r="C435" s="1"/>
      <c r="D435" s="1"/>
      <c r="E435" s="1"/>
      <c r="F435" s="1"/>
      <c r="G435" s="1"/>
      <c r="H435" s="1"/>
      <c r="I435" s="1"/>
    </row>
    <row r="436" spans="1:9" x14ac:dyDescent="0.25">
      <c r="A436" s="1"/>
      <c r="B436" s="1"/>
      <c r="C436" s="1"/>
      <c r="D436" s="1"/>
      <c r="E436" s="1"/>
      <c r="F436" s="1"/>
      <c r="G436" s="1"/>
      <c r="H436" s="1"/>
      <c r="I436" s="1"/>
    </row>
    <row r="437" spans="1:9" x14ac:dyDescent="0.25">
      <c r="A437" s="1"/>
      <c r="B437" s="1"/>
      <c r="C437" s="1"/>
      <c r="D437" s="1"/>
      <c r="E437" s="1"/>
      <c r="F437" s="1"/>
      <c r="G437" s="1"/>
      <c r="H437" s="1"/>
      <c r="I437" s="1"/>
    </row>
    <row r="438" spans="1:9" x14ac:dyDescent="0.25">
      <c r="A438" s="1"/>
      <c r="B438" s="1"/>
      <c r="C438" s="1"/>
      <c r="D438" s="1"/>
      <c r="E438" s="1"/>
      <c r="F438" s="1"/>
      <c r="G438" s="1"/>
      <c r="H438" s="1"/>
      <c r="I438" s="1"/>
    </row>
    <row r="439" spans="1:9" x14ac:dyDescent="0.25">
      <c r="A439" s="1"/>
      <c r="B439" s="1"/>
      <c r="C439" s="1"/>
      <c r="D439" s="1"/>
      <c r="E439" s="1"/>
      <c r="F439" s="1"/>
      <c r="G439" s="1"/>
      <c r="H439" s="1"/>
      <c r="I439" s="1"/>
    </row>
    <row r="440" spans="1:9" x14ac:dyDescent="0.25">
      <c r="A440" s="1"/>
      <c r="B440" s="1"/>
      <c r="C440" s="1"/>
      <c r="D440" s="1"/>
      <c r="E440" s="1"/>
      <c r="F440" s="1"/>
      <c r="G440" s="1"/>
      <c r="H440" s="1"/>
      <c r="I440" s="1"/>
    </row>
    <row r="441" spans="1:9" x14ac:dyDescent="0.25">
      <c r="A441" s="1"/>
      <c r="B441" s="1"/>
      <c r="C441" s="1"/>
      <c r="D441" s="1"/>
      <c r="E441" s="1"/>
      <c r="F441" s="1"/>
      <c r="G441" s="1"/>
      <c r="H441" s="1"/>
      <c r="I441" s="1"/>
    </row>
    <row r="442" spans="1:9" x14ac:dyDescent="0.25">
      <c r="A442" s="1"/>
      <c r="B442" s="1"/>
      <c r="C442" s="1"/>
      <c r="D442" s="1"/>
      <c r="E442" s="1"/>
      <c r="F442" s="1"/>
      <c r="G442" s="1"/>
      <c r="H442" s="1"/>
      <c r="I442" s="1"/>
    </row>
    <row r="443" spans="1:9" x14ac:dyDescent="0.25">
      <c r="A443" s="1"/>
      <c r="B443" s="1"/>
      <c r="C443" s="1"/>
      <c r="D443" s="1"/>
      <c r="E443" s="1"/>
      <c r="F443" s="1"/>
      <c r="G443" s="1"/>
      <c r="H443" s="1"/>
      <c r="I443" s="1"/>
    </row>
    <row r="444" spans="1:9" x14ac:dyDescent="0.25">
      <c r="A444" s="1"/>
      <c r="B444" s="1"/>
      <c r="C444" s="1"/>
      <c r="D444" s="1"/>
      <c r="E444" s="1"/>
      <c r="F444" s="1"/>
      <c r="G444" s="1"/>
      <c r="H444" s="1"/>
      <c r="I444" s="1"/>
    </row>
    <row r="445" spans="1:9" x14ac:dyDescent="0.25">
      <c r="A445" s="1"/>
      <c r="B445" s="1"/>
      <c r="C445" s="1"/>
      <c r="D445" s="1"/>
      <c r="E445" s="1"/>
      <c r="F445" s="1"/>
      <c r="G445" s="1"/>
      <c r="H445" s="1"/>
      <c r="I445" s="1"/>
    </row>
    <row r="446" spans="1:9" x14ac:dyDescent="0.25">
      <c r="A446" s="1"/>
      <c r="B446" s="1"/>
      <c r="C446" s="1"/>
      <c r="D446" s="1"/>
      <c r="E446" s="1"/>
      <c r="F446" s="1"/>
      <c r="G446" s="1"/>
      <c r="H446" s="1"/>
      <c r="I446" s="1"/>
    </row>
    <row r="447" spans="1:9" x14ac:dyDescent="0.25">
      <c r="A447" s="1"/>
      <c r="B447" s="1"/>
      <c r="C447" s="1"/>
      <c r="D447" s="1"/>
      <c r="E447" s="1"/>
      <c r="F447" s="1"/>
      <c r="G447" s="1"/>
      <c r="H447" s="1"/>
      <c r="I447" s="1"/>
    </row>
    <row r="448" spans="1:9" x14ac:dyDescent="0.25">
      <c r="A448" s="1"/>
      <c r="B448" s="1"/>
      <c r="C448" s="1"/>
      <c r="D448" s="1"/>
      <c r="E448" s="1"/>
      <c r="F448" s="1"/>
      <c r="G448" s="1"/>
      <c r="H448" s="1"/>
      <c r="I448" s="1"/>
    </row>
    <row r="449" spans="1:9" x14ac:dyDescent="0.25">
      <c r="A449" s="1"/>
      <c r="B449" s="1"/>
      <c r="C449" s="1"/>
      <c r="D449" s="1"/>
      <c r="E449" s="1"/>
      <c r="F449" s="1"/>
      <c r="G449" s="1"/>
      <c r="H449" s="1"/>
      <c r="I449" s="1"/>
    </row>
    <row r="450" spans="1:9" x14ac:dyDescent="0.25">
      <c r="A450" s="1"/>
      <c r="B450" s="1"/>
      <c r="C450" s="1"/>
      <c r="D450" s="1"/>
      <c r="E450" s="1"/>
      <c r="F450" s="1"/>
      <c r="G450" s="1"/>
      <c r="H450" s="1"/>
      <c r="I450" s="1"/>
    </row>
    <row r="451" spans="1:9" x14ac:dyDescent="0.25">
      <c r="A451" s="1"/>
      <c r="B451" s="1"/>
      <c r="C451" s="1"/>
      <c r="D451" s="1"/>
      <c r="E451" s="1"/>
      <c r="F451" s="1"/>
      <c r="G451" s="1"/>
      <c r="H451" s="1"/>
      <c r="I451" s="1"/>
    </row>
    <row r="452" spans="1:9" x14ac:dyDescent="0.25">
      <c r="A452" s="1"/>
      <c r="B452" s="1"/>
      <c r="C452" s="1"/>
      <c r="D452" s="1"/>
      <c r="E452" s="1"/>
      <c r="F452" s="1"/>
      <c r="G452" s="1"/>
      <c r="H452" s="1"/>
      <c r="I452" s="1"/>
    </row>
    <row r="453" spans="1:9" x14ac:dyDescent="0.25">
      <c r="A453" s="1"/>
      <c r="B453" s="1"/>
      <c r="C453" s="1"/>
      <c r="D453" s="1"/>
      <c r="E453" s="1"/>
      <c r="F453" s="1"/>
      <c r="G453" s="1"/>
      <c r="H453" s="1"/>
      <c r="I453" s="1"/>
    </row>
    <row r="454" spans="1:9" x14ac:dyDescent="0.25">
      <c r="A454" s="1"/>
      <c r="B454" s="1"/>
      <c r="C454" s="1"/>
      <c r="D454" s="1"/>
      <c r="E454" s="1"/>
      <c r="F454" s="1"/>
      <c r="G454" s="1"/>
      <c r="H454" s="1"/>
      <c r="I454" s="1"/>
    </row>
    <row r="455" spans="1:9" x14ac:dyDescent="0.25">
      <c r="A455" s="1"/>
      <c r="B455" s="1"/>
      <c r="C455" s="1"/>
      <c r="D455" s="1"/>
      <c r="E455" s="1"/>
      <c r="F455" s="1"/>
      <c r="G455" s="1"/>
      <c r="H455" s="1"/>
      <c r="I455" s="1"/>
    </row>
    <row r="456" spans="1:9" x14ac:dyDescent="0.25">
      <c r="A456" s="1"/>
      <c r="B456" s="1"/>
      <c r="C456" s="1"/>
      <c r="D456" s="1"/>
      <c r="E456" s="1"/>
      <c r="F456" s="1"/>
      <c r="G456" s="1"/>
      <c r="H456" s="1"/>
      <c r="I456" s="1"/>
    </row>
    <row r="457" spans="1:9" x14ac:dyDescent="0.25">
      <c r="A457" s="1"/>
      <c r="B457" s="1"/>
      <c r="C457" s="1"/>
      <c r="D457" s="1"/>
      <c r="E457" s="1"/>
      <c r="F457" s="1"/>
      <c r="G457" s="1"/>
      <c r="H457" s="1"/>
      <c r="I457" s="1"/>
    </row>
    <row r="458" spans="1:9" x14ac:dyDescent="0.25">
      <c r="A458" s="1"/>
      <c r="B458" s="1"/>
      <c r="C458" s="1"/>
      <c r="D458" s="1"/>
      <c r="E458" s="1"/>
      <c r="F458" s="1"/>
      <c r="G458" s="1"/>
      <c r="H458" s="1"/>
      <c r="I458" s="1"/>
    </row>
    <row r="459" spans="1:9" x14ac:dyDescent="0.25">
      <c r="A459" s="1"/>
      <c r="B459" s="1"/>
      <c r="C459" s="1"/>
      <c r="D459" s="1"/>
      <c r="E459" s="1"/>
      <c r="F459" s="1"/>
      <c r="G459" s="1"/>
      <c r="H459" s="1"/>
      <c r="I459" s="1"/>
    </row>
    <row r="460" spans="1:9" x14ac:dyDescent="0.25">
      <c r="A460" s="1"/>
      <c r="B460" s="1"/>
      <c r="C460" s="1"/>
      <c r="D460" s="1"/>
      <c r="E460" s="1"/>
      <c r="F460" s="1"/>
      <c r="G460" s="1"/>
      <c r="H460" s="1"/>
      <c r="I460" s="1"/>
    </row>
    <row r="461" spans="1:9" x14ac:dyDescent="0.25">
      <c r="A461" s="1"/>
      <c r="B461" s="1"/>
      <c r="C461" s="1"/>
      <c r="D461" s="1"/>
      <c r="E461" s="1"/>
      <c r="F461" s="1"/>
      <c r="G461" s="1"/>
      <c r="H461" s="1"/>
      <c r="I461" s="1"/>
    </row>
    <row r="462" spans="1:9" x14ac:dyDescent="0.25">
      <c r="A462" s="1"/>
      <c r="B462" s="1"/>
      <c r="C462" s="1"/>
      <c r="D462" s="1"/>
      <c r="E462" s="1"/>
      <c r="F462" s="1"/>
      <c r="G462" s="1"/>
      <c r="H462" s="1"/>
      <c r="I462" s="1"/>
    </row>
    <row r="463" spans="1:9" x14ac:dyDescent="0.25">
      <c r="A463" s="1"/>
      <c r="B463" s="1"/>
      <c r="C463" s="1"/>
      <c r="D463" s="1"/>
      <c r="E463" s="1"/>
      <c r="F463" s="1"/>
      <c r="G463" s="1"/>
      <c r="H463" s="1"/>
      <c r="I463" s="1"/>
    </row>
    <row r="464" spans="1:9" x14ac:dyDescent="0.25">
      <c r="A464" s="1"/>
      <c r="B464" s="1"/>
      <c r="C464" s="1"/>
      <c r="D464" s="1"/>
      <c r="E464" s="1"/>
      <c r="F464" s="1"/>
      <c r="G464" s="1"/>
      <c r="H464" s="1"/>
      <c r="I464" s="1"/>
    </row>
    <row r="465" spans="1:9" x14ac:dyDescent="0.25">
      <c r="A465" s="1"/>
      <c r="B465" s="1"/>
      <c r="C465" s="1"/>
      <c r="D465" s="1"/>
      <c r="E465" s="1"/>
      <c r="F465" s="1"/>
      <c r="G465" s="1"/>
      <c r="H465" s="1"/>
      <c r="I465" s="1"/>
    </row>
    <row r="466" spans="1:9" x14ac:dyDescent="0.25">
      <c r="A466" s="1"/>
      <c r="B466" s="1"/>
      <c r="C466" s="1"/>
      <c r="D466" s="1"/>
      <c r="E466" s="1"/>
      <c r="F466" s="1"/>
      <c r="G466" s="1"/>
      <c r="H466" s="1"/>
      <c r="I466" s="1"/>
    </row>
    <row r="467" spans="1:9" x14ac:dyDescent="0.25">
      <c r="A467" s="1"/>
      <c r="B467" s="1"/>
      <c r="C467" s="1"/>
      <c r="D467" s="1"/>
      <c r="E467" s="1"/>
      <c r="F467" s="1"/>
      <c r="G467" s="1"/>
      <c r="H467" s="1"/>
      <c r="I467" s="1"/>
    </row>
    <row r="468" spans="1:9" x14ac:dyDescent="0.25">
      <c r="A468" s="1"/>
      <c r="B468" s="1"/>
      <c r="C468" s="1"/>
      <c r="D468" s="1"/>
      <c r="E468" s="1"/>
      <c r="F468" s="1"/>
      <c r="G468" s="1"/>
      <c r="H468" s="1"/>
      <c r="I468" s="1"/>
    </row>
    <row r="469" spans="1:9" x14ac:dyDescent="0.25">
      <c r="A469" s="1"/>
      <c r="B469" s="1"/>
      <c r="C469" s="1"/>
      <c r="D469" s="1"/>
      <c r="E469" s="1"/>
      <c r="F469" s="1"/>
      <c r="G469" s="1"/>
      <c r="H469" s="1"/>
      <c r="I469" s="1"/>
    </row>
    <row r="470" spans="1:9" x14ac:dyDescent="0.25">
      <c r="A470" s="1"/>
      <c r="B470" s="1"/>
      <c r="C470" s="1"/>
      <c r="D470" s="1"/>
      <c r="E470" s="1"/>
      <c r="F470" s="1"/>
      <c r="G470" s="1"/>
      <c r="H470" s="1"/>
      <c r="I470" s="1"/>
    </row>
    <row r="471" spans="1:9" x14ac:dyDescent="0.25">
      <c r="A471" s="1"/>
      <c r="B471" s="1"/>
      <c r="C471" s="1"/>
      <c r="D471" s="1"/>
      <c r="E471" s="1"/>
      <c r="F471" s="1"/>
      <c r="G471" s="1"/>
      <c r="H471" s="1"/>
      <c r="I471" s="1"/>
    </row>
    <row r="472" spans="1:9" x14ac:dyDescent="0.25">
      <c r="A472" s="1"/>
      <c r="B472" s="1"/>
      <c r="C472" s="1"/>
      <c r="D472" s="1"/>
      <c r="E472" s="1"/>
      <c r="F472" s="1"/>
      <c r="G472" s="1"/>
      <c r="H472" s="1"/>
      <c r="I472" s="1"/>
    </row>
    <row r="473" spans="1:9" x14ac:dyDescent="0.25">
      <c r="A473" s="1"/>
      <c r="B473" s="1"/>
      <c r="C473" s="1"/>
      <c r="D473" s="1"/>
      <c r="E473" s="1"/>
      <c r="F473" s="1"/>
      <c r="G473" s="1"/>
      <c r="H473" s="1"/>
      <c r="I473" s="1"/>
    </row>
    <row r="474" spans="1:9" x14ac:dyDescent="0.25">
      <c r="A474" s="1"/>
      <c r="B474" s="1"/>
      <c r="C474" s="1"/>
      <c r="D474" s="1"/>
      <c r="E474" s="1"/>
      <c r="F474" s="1"/>
      <c r="G474" s="1"/>
      <c r="H474" s="1"/>
      <c r="I474" s="1"/>
    </row>
    <row r="475" spans="1:9" x14ac:dyDescent="0.25">
      <c r="A475" s="1"/>
      <c r="B475" s="1"/>
      <c r="C475" s="1"/>
      <c r="D475" s="1"/>
      <c r="E475" s="1"/>
      <c r="F475" s="1"/>
      <c r="G475" s="1"/>
      <c r="H475" s="1"/>
      <c r="I475" s="1"/>
    </row>
    <row r="476" spans="1:9" x14ac:dyDescent="0.25">
      <c r="A476" s="1"/>
      <c r="B476" s="1"/>
      <c r="C476" s="1"/>
      <c r="D476" s="1"/>
      <c r="E476" s="1"/>
      <c r="F476" s="1"/>
      <c r="G476" s="1"/>
      <c r="H476" s="1"/>
      <c r="I476" s="1"/>
    </row>
    <row r="477" spans="1:9" x14ac:dyDescent="0.25">
      <c r="A477" s="1"/>
      <c r="B477" s="1"/>
      <c r="C477" s="1"/>
      <c r="D477" s="1"/>
      <c r="E477" s="1"/>
      <c r="F477" s="1"/>
      <c r="G477" s="1"/>
      <c r="H477" s="1"/>
      <c r="I477" s="1"/>
    </row>
    <row r="478" spans="1:9" x14ac:dyDescent="0.25">
      <c r="A478" s="1"/>
      <c r="B478" s="1"/>
      <c r="C478" s="1"/>
      <c r="D478" s="1"/>
      <c r="E478" s="1"/>
      <c r="F478" s="1"/>
      <c r="G478" s="1"/>
      <c r="H478" s="1"/>
      <c r="I478" s="1"/>
    </row>
    <row r="479" spans="1:9" x14ac:dyDescent="0.25">
      <c r="A479" s="1"/>
      <c r="B479" s="1"/>
      <c r="C479" s="1"/>
      <c r="D479" s="1"/>
      <c r="E479" s="1"/>
      <c r="F479" s="1"/>
      <c r="G479" s="1"/>
      <c r="H479" s="1"/>
      <c r="I479" s="1"/>
    </row>
    <row r="480" spans="1:9" x14ac:dyDescent="0.25">
      <c r="A480" s="1"/>
      <c r="B480" s="1"/>
      <c r="C480" s="1"/>
      <c r="D480" s="1"/>
      <c r="E480" s="1"/>
      <c r="F480" s="1"/>
      <c r="G480" s="1"/>
      <c r="H480" s="1"/>
      <c r="I480" s="1"/>
    </row>
    <row r="481" spans="1:9" x14ac:dyDescent="0.25">
      <c r="A481" s="1"/>
      <c r="B481" s="1"/>
      <c r="C481" s="1"/>
      <c r="D481" s="1"/>
      <c r="E481" s="1"/>
      <c r="F481" s="1"/>
      <c r="G481" s="1"/>
      <c r="H481" s="1"/>
      <c r="I481" s="1"/>
    </row>
    <row r="482" spans="1:9" x14ac:dyDescent="0.25">
      <c r="A482" s="1"/>
      <c r="B482" s="1"/>
      <c r="C482" s="1"/>
      <c r="D482" s="1"/>
      <c r="E482" s="1"/>
      <c r="F482" s="1"/>
      <c r="G482" s="1"/>
      <c r="H482" s="1"/>
      <c r="I482" s="1"/>
    </row>
    <row r="483" spans="1:9" x14ac:dyDescent="0.25">
      <c r="A483" s="1"/>
      <c r="B483" s="1"/>
      <c r="C483" s="1"/>
      <c r="D483" s="1"/>
      <c r="E483" s="1"/>
      <c r="F483" s="1"/>
      <c r="G483" s="1"/>
      <c r="H483" s="1"/>
      <c r="I483" s="1"/>
    </row>
    <row r="484" spans="1:9" x14ac:dyDescent="0.25">
      <c r="A484" s="1"/>
      <c r="B484" s="1"/>
      <c r="C484" s="1"/>
      <c r="D484" s="1"/>
      <c r="E484" s="1"/>
      <c r="F484" s="1"/>
      <c r="G484" s="1"/>
      <c r="H484" s="1"/>
      <c r="I484" s="1"/>
    </row>
    <row r="485" spans="1:9" x14ac:dyDescent="0.25">
      <c r="A485" s="1"/>
      <c r="B485" s="1"/>
      <c r="C485" s="1"/>
      <c r="D485" s="1"/>
      <c r="E485" s="1"/>
      <c r="F485" s="1"/>
      <c r="G485" s="1"/>
      <c r="H485" s="1"/>
      <c r="I485" s="1"/>
    </row>
    <row r="486" spans="1:9" x14ac:dyDescent="0.25">
      <c r="A486" s="1"/>
      <c r="B486" s="1"/>
      <c r="C486" s="1"/>
      <c r="D486" s="1"/>
      <c r="E486" s="1"/>
      <c r="F486" s="1"/>
      <c r="G486" s="1"/>
      <c r="H486" s="1"/>
      <c r="I486" s="1"/>
    </row>
    <row r="487" spans="1:9" x14ac:dyDescent="0.25">
      <c r="A487" s="1"/>
      <c r="B487" s="1"/>
      <c r="C487" s="1"/>
      <c r="D487" s="1"/>
      <c r="E487" s="1"/>
      <c r="F487" s="1"/>
      <c r="G487" s="1"/>
      <c r="H487" s="1"/>
      <c r="I487" s="1"/>
    </row>
    <row r="488" spans="1:9" x14ac:dyDescent="0.25">
      <c r="A488" s="1"/>
      <c r="B488" s="1"/>
      <c r="C488" s="1"/>
      <c r="D488" s="1"/>
      <c r="E488" s="1"/>
      <c r="F488" s="1"/>
      <c r="G488" s="1"/>
      <c r="H488" s="1"/>
      <c r="I488" s="1"/>
    </row>
    <row r="489" spans="1:9" x14ac:dyDescent="0.25">
      <c r="A489" s="1"/>
      <c r="B489" s="1"/>
      <c r="C489" s="1"/>
      <c r="D489" s="1"/>
      <c r="E489" s="1"/>
      <c r="F489" s="1"/>
      <c r="G489" s="1"/>
      <c r="H489" s="1"/>
      <c r="I489" s="1"/>
    </row>
    <row r="490" spans="1:9" x14ac:dyDescent="0.25">
      <c r="A490" s="1"/>
      <c r="B490" s="1"/>
      <c r="C490" s="1"/>
      <c r="D490" s="1"/>
      <c r="E490" s="1"/>
      <c r="F490" s="1"/>
      <c r="G490" s="1"/>
      <c r="H490" s="1"/>
      <c r="I490" s="1"/>
    </row>
    <row r="491" spans="1:9" x14ac:dyDescent="0.25">
      <c r="A491" s="1"/>
      <c r="B491" s="1"/>
      <c r="C491" s="1"/>
      <c r="D491" s="1"/>
      <c r="E491" s="1"/>
      <c r="F491" s="1"/>
      <c r="G491" s="1"/>
      <c r="H491" s="1"/>
      <c r="I491" s="1"/>
    </row>
    <row r="492" spans="1:9" x14ac:dyDescent="0.25">
      <c r="A492" s="1"/>
      <c r="B492" s="1"/>
      <c r="C492" s="1"/>
      <c r="D492" s="1"/>
      <c r="E492" s="1"/>
      <c r="F492" s="1"/>
      <c r="G492" s="1"/>
      <c r="H492" s="1"/>
      <c r="I492" s="1"/>
    </row>
    <row r="493" spans="1:9" x14ac:dyDescent="0.25">
      <c r="A493" s="1"/>
      <c r="B493" s="1"/>
      <c r="C493" s="1"/>
      <c r="D493" s="1"/>
      <c r="E493" s="1"/>
      <c r="F493" s="1"/>
      <c r="G493" s="1"/>
      <c r="H493" s="1"/>
      <c r="I493" s="1"/>
    </row>
    <row r="494" spans="1:9" x14ac:dyDescent="0.25">
      <c r="A494" s="1"/>
      <c r="B494" s="1"/>
      <c r="C494" s="1"/>
      <c r="D494" s="1"/>
      <c r="E494" s="1"/>
      <c r="F494" s="1"/>
      <c r="G494" s="1"/>
      <c r="H494" s="1"/>
      <c r="I494" s="1"/>
    </row>
    <row r="495" spans="1:9" x14ac:dyDescent="0.25">
      <c r="A495" s="1"/>
      <c r="B495" s="1"/>
      <c r="C495" s="1"/>
      <c r="D495" s="1"/>
      <c r="E495" s="1"/>
      <c r="F495" s="1"/>
      <c r="G495" s="1"/>
      <c r="H495" s="1"/>
      <c r="I495" s="1"/>
    </row>
    <row r="496" spans="1:9" x14ac:dyDescent="0.25">
      <c r="A496" s="1"/>
      <c r="B496" s="1"/>
      <c r="C496" s="1"/>
      <c r="D496" s="1"/>
      <c r="E496" s="1"/>
      <c r="F496" s="1"/>
      <c r="G496" s="1"/>
      <c r="H496" s="1"/>
      <c r="I496" s="1"/>
    </row>
    <row r="497" spans="1:9" x14ac:dyDescent="0.25">
      <c r="A497" s="1"/>
      <c r="B497" s="1"/>
      <c r="C497" s="1"/>
      <c r="D497" s="1"/>
      <c r="E497" s="1"/>
      <c r="F497" s="1"/>
      <c r="G497" s="1"/>
      <c r="H497" s="1"/>
      <c r="I497" s="1"/>
    </row>
    <row r="498" spans="1:9" x14ac:dyDescent="0.25">
      <c r="A498" s="1"/>
      <c r="B498" s="1"/>
      <c r="C498" s="1"/>
      <c r="D498" s="1"/>
      <c r="E498" s="1"/>
      <c r="F498" s="1"/>
      <c r="G498" s="1"/>
      <c r="H498" s="1"/>
      <c r="I498" s="1"/>
    </row>
    <row r="499" spans="1:9" x14ac:dyDescent="0.25">
      <c r="A499" s="1"/>
      <c r="B499" s="1"/>
      <c r="C499" s="1"/>
      <c r="D499" s="1"/>
      <c r="E499" s="1"/>
      <c r="F499" s="1"/>
      <c r="G499" s="1"/>
      <c r="H499" s="1"/>
      <c r="I499" s="1"/>
    </row>
    <row r="500" spans="1:9" x14ac:dyDescent="0.25">
      <c r="A500" s="1"/>
      <c r="B500" s="1"/>
      <c r="C500" s="1"/>
      <c r="D500" s="1"/>
      <c r="E500" s="1"/>
      <c r="F500" s="1"/>
      <c r="G500" s="1"/>
      <c r="H500" s="1"/>
      <c r="I500" s="1"/>
    </row>
    <row r="501" spans="1:9" x14ac:dyDescent="0.25">
      <c r="A501" s="1"/>
      <c r="B501" s="1"/>
      <c r="C501" s="1"/>
      <c r="D501" s="1"/>
      <c r="E501" s="1"/>
      <c r="F501" s="1"/>
      <c r="G501" s="1"/>
      <c r="H501" s="1"/>
      <c r="I501" s="1"/>
    </row>
    <row r="502" spans="1:9" x14ac:dyDescent="0.25">
      <c r="A502" s="1"/>
      <c r="B502" s="1"/>
      <c r="C502" s="1"/>
      <c r="D502" s="1"/>
      <c r="E502" s="1"/>
      <c r="F502" s="1"/>
      <c r="G502" s="1"/>
      <c r="H502" s="1"/>
      <c r="I502" s="1"/>
    </row>
    <row r="503" spans="1:9" x14ac:dyDescent="0.25">
      <c r="A503" s="1"/>
      <c r="B503" s="1"/>
      <c r="C503" s="1"/>
      <c r="D503" s="1"/>
      <c r="E503" s="1"/>
      <c r="F503" s="1"/>
      <c r="G503" s="1"/>
      <c r="H503" s="1"/>
      <c r="I503" s="1"/>
    </row>
    <row r="504" spans="1:9" x14ac:dyDescent="0.25">
      <c r="A504" s="1"/>
      <c r="B504" s="1"/>
      <c r="C504" s="1"/>
      <c r="D504" s="1"/>
      <c r="E504" s="1"/>
      <c r="F504" s="1"/>
      <c r="G504" s="1"/>
      <c r="H504" s="1"/>
      <c r="I504" s="1"/>
    </row>
    <row r="505" spans="1:9" x14ac:dyDescent="0.25">
      <c r="A505" s="1"/>
      <c r="B505" s="1"/>
      <c r="C505" s="1"/>
      <c r="D505" s="1"/>
      <c r="E505" s="1"/>
      <c r="F505" s="1"/>
      <c r="G505" s="1"/>
      <c r="H505" s="1"/>
      <c r="I505" s="1"/>
    </row>
    <row r="506" spans="1:9" x14ac:dyDescent="0.25">
      <c r="A506" s="1"/>
      <c r="B506" s="1"/>
      <c r="C506" s="1"/>
      <c r="D506" s="1"/>
      <c r="E506" s="1"/>
      <c r="F506" s="1"/>
      <c r="G506" s="1"/>
      <c r="H506" s="1"/>
      <c r="I506" s="1"/>
    </row>
    <row r="507" spans="1:9" x14ac:dyDescent="0.25">
      <c r="A507" s="1"/>
      <c r="B507" s="1"/>
      <c r="C507" s="1"/>
      <c r="D507" s="1"/>
      <c r="E507" s="1"/>
      <c r="F507" s="1"/>
      <c r="G507" s="1"/>
      <c r="H507" s="1"/>
      <c r="I507" s="1"/>
    </row>
    <row r="508" spans="1:9" x14ac:dyDescent="0.25">
      <c r="A508" s="1"/>
      <c r="B508" s="1"/>
      <c r="C508" s="1"/>
      <c r="D508" s="1"/>
      <c r="E508" s="1"/>
      <c r="F508" s="1"/>
      <c r="G508" s="1"/>
      <c r="H508" s="1"/>
      <c r="I508" s="1"/>
    </row>
    <row r="509" spans="1:9" x14ac:dyDescent="0.25">
      <c r="A509" s="1"/>
      <c r="B509" s="1"/>
      <c r="C509" s="1"/>
      <c r="D509" s="1"/>
      <c r="E509" s="1"/>
      <c r="F509" s="1"/>
      <c r="G509" s="1"/>
      <c r="H509" s="1"/>
      <c r="I509" s="1"/>
    </row>
    <row r="510" spans="1:9" x14ac:dyDescent="0.25">
      <c r="A510" s="1"/>
      <c r="B510" s="1"/>
      <c r="C510" s="1"/>
      <c r="D510" s="1"/>
      <c r="E510" s="1"/>
      <c r="F510" s="1"/>
      <c r="G510" s="1"/>
      <c r="H510" s="1"/>
      <c r="I510" s="1"/>
    </row>
    <row r="511" spans="1:9" x14ac:dyDescent="0.25">
      <c r="A511" s="1"/>
      <c r="B511" s="1"/>
      <c r="C511" s="1"/>
      <c r="D511" s="1"/>
      <c r="E511" s="1"/>
      <c r="F511" s="1"/>
      <c r="G511" s="1"/>
      <c r="H511" s="1"/>
      <c r="I511" s="1"/>
    </row>
    <row r="512" spans="1:9" x14ac:dyDescent="0.25">
      <c r="A512" s="1"/>
      <c r="B512" s="1"/>
      <c r="C512" s="1"/>
      <c r="D512" s="1"/>
      <c r="E512" s="1"/>
      <c r="F512" s="1"/>
      <c r="G512" s="1"/>
      <c r="H512" s="1"/>
      <c r="I512" s="1"/>
    </row>
    <row r="513" spans="1:9" x14ac:dyDescent="0.25">
      <c r="A513" s="1"/>
      <c r="B513" s="1"/>
      <c r="C513" s="1"/>
      <c r="D513" s="1"/>
      <c r="E513" s="1"/>
      <c r="F513" s="1"/>
      <c r="G513" s="1"/>
      <c r="H513" s="1"/>
      <c r="I513" s="1"/>
    </row>
    <row r="514" spans="1:9" x14ac:dyDescent="0.25">
      <c r="A514" s="1"/>
      <c r="B514" s="1"/>
      <c r="C514" s="1"/>
      <c r="D514" s="1"/>
      <c r="E514" s="1"/>
      <c r="F514" s="1"/>
      <c r="G514" s="1"/>
      <c r="H514" s="1"/>
      <c r="I514" s="1"/>
    </row>
    <row r="515" spans="1:9" x14ac:dyDescent="0.25">
      <c r="A515" s="1"/>
      <c r="B515" s="1"/>
      <c r="C515" s="1"/>
      <c r="D515" s="1"/>
      <c r="E515" s="1"/>
      <c r="F515" s="1"/>
      <c r="G515" s="1"/>
      <c r="H515" s="1"/>
      <c r="I515" s="1"/>
    </row>
    <row r="516" spans="1:9" x14ac:dyDescent="0.25">
      <c r="A516" s="1"/>
      <c r="B516" s="1"/>
      <c r="C516" s="1"/>
      <c r="D516" s="1"/>
      <c r="E516" s="1"/>
      <c r="F516" s="1"/>
      <c r="G516" s="1"/>
      <c r="H516" s="1"/>
      <c r="I516" s="1"/>
    </row>
    <row r="517" spans="1:9" x14ac:dyDescent="0.25">
      <c r="A517" s="1"/>
      <c r="B517" s="1"/>
      <c r="C517" s="1"/>
      <c r="D517" s="1"/>
      <c r="E517" s="1"/>
      <c r="F517" s="1"/>
      <c r="G517" s="1"/>
      <c r="H517" s="1"/>
      <c r="I517" s="1"/>
    </row>
    <row r="518" spans="1:9" x14ac:dyDescent="0.25">
      <c r="A518" s="1"/>
      <c r="B518" s="1"/>
      <c r="C518" s="1"/>
      <c r="D518" s="1"/>
      <c r="E518" s="1"/>
      <c r="F518" s="1"/>
      <c r="G518" s="1"/>
      <c r="H518" s="1"/>
      <c r="I518" s="1"/>
    </row>
    <row r="519" spans="1:9" x14ac:dyDescent="0.25">
      <c r="A519" s="1"/>
      <c r="B519" s="1"/>
      <c r="C519" s="1"/>
      <c r="D519" s="1"/>
      <c r="E519" s="1"/>
      <c r="F519" s="1"/>
      <c r="G519" s="1"/>
      <c r="H519" s="1"/>
      <c r="I519" s="1"/>
    </row>
    <row r="520" spans="1:9" x14ac:dyDescent="0.25">
      <c r="A520" s="1"/>
      <c r="B520" s="1"/>
      <c r="C520" s="1"/>
      <c r="D520" s="1"/>
      <c r="E520" s="1"/>
      <c r="F520" s="1"/>
      <c r="G520" s="1"/>
      <c r="H520" s="1"/>
      <c r="I520" s="1"/>
    </row>
    <row r="521" spans="1:9" x14ac:dyDescent="0.25">
      <c r="A521" s="1"/>
      <c r="B521" s="1"/>
      <c r="C521" s="1"/>
      <c r="D521" s="1"/>
      <c r="E521" s="1"/>
      <c r="F521" s="1"/>
      <c r="G521" s="1"/>
      <c r="H521" s="1"/>
      <c r="I521" s="1"/>
    </row>
    <row r="522" spans="1:9" x14ac:dyDescent="0.25">
      <c r="A522" s="1"/>
      <c r="B522" s="1"/>
      <c r="C522" s="1"/>
      <c r="D522" s="1"/>
      <c r="E522" s="1"/>
      <c r="F522" s="1"/>
      <c r="G522" s="1"/>
      <c r="H522" s="1"/>
      <c r="I522" s="1"/>
    </row>
    <row r="523" spans="1:9" x14ac:dyDescent="0.25">
      <c r="A523" s="1"/>
      <c r="B523" s="1"/>
      <c r="C523" s="1"/>
      <c r="D523" s="1"/>
      <c r="E523" s="1"/>
      <c r="F523" s="1"/>
      <c r="G523" s="1"/>
      <c r="H523" s="1"/>
      <c r="I523" s="1"/>
    </row>
    <row r="524" spans="1:9" x14ac:dyDescent="0.25">
      <c r="A524" s="1"/>
      <c r="B524" s="1"/>
      <c r="C524" s="1"/>
      <c r="D524" s="1"/>
      <c r="E524" s="1"/>
      <c r="F524" s="1"/>
      <c r="G524" s="1"/>
      <c r="H524" s="1"/>
      <c r="I524" s="1"/>
    </row>
    <row r="525" spans="1:9" x14ac:dyDescent="0.25">
      <c r="A525" s="1"/>
      <c r="B525" s="1"/>
      <c r="C525" s="1"/>
      <c r="D525" s="1"/>
      <c r="E525" s="1"/>
      <c r="F525" s="1"/>
      <c r="G525" s="1"/>
      <c r="H525" s="1"/>
      <c r="I525" s="1"/>
    </row>
    <row r="526" spans="1:9" x14ac:dyDescent="0.25">
      <c r="A526" s="1"/>
      <c r="B526" s="1"/>
      <c r="C526" s="1"/>
      <c r="D526" s="1"/>
      <c r="E526" s="1"/>
      <c r="F526" s="1"/>
      <c r="G526" s="1"/>
      <c r="H526" s="1"/>
      <c r="I526" s="1"/>
    </row>
    <row r="527" spans="1:9" x14ac:dyDescent="0.25">
      <c r="A527" s="1"/>
      <c r="B527" s="1"/>
      <c r="C527" s="1"/>
      <c r="D527" s="1"/>
      <c r="E527" s="1"/>
      <c r="F527" s="1"/>
      <c r="G527" s="1"/>
      <c r="H527" s="1"/>
      <c r="I527" s="1"/>
    </row>
    <row r="528" spans="1:9" x14ac:dyDescent="0.25">
      <c r="A528" s="1"/>
      <c r="B528" s="1"/>
      <c r="C528" s="1"/>
      <c r="D528" s="1"/>
      <c r="E528" s="1"/>
      <c r="F528" s="1"/>
      <c r="G528" s="1"/>
      <c r="H528" s="1"/>
      <c r="I528" s="1"/>
    </row>
    <row r="529" spans="1:9" x14ac:dyDescent="0.25">
      <c r="A529" s="1"/>
      <c r="B529" s="1"/>
      <c r="C529" s="1"/>
      <c r="D529" s="1"/>
      <c r="E529" s="1"/>
      <c r="F529" s="1"/>
      <c r="G529" s="1"/>
      <c r="H529" s="1"/>
      <c r="I529" s="1"/>
    </row>
    <row r="530" spans="1:9" x14ac:dyDescent="0.25">
      <c r="A530" s="1"/>
      <c r="B530" s="1"/>
      <c r="C530" s="1"/>
      <c r="D530" s="1"/>
      <c r="E530" s="1"/>
      <c r="F530" s="1"/>
      <c r="G530" s="1"/>
      <c r="H530" s="1"/>
      <c r="I530" s="1"/>
    </row>
    <row r="531" spans="1:9" x14ac:dyDescent="0.25">
      <c r="A531" s="1"/>
      <c r="B531" s="1"/>
      <c r="C531" s="1"/>
      <c r="D531" s="1"/>
      <c r="E531" s="1"/>
      <c r="F531" s="1"/>
      <c r="G531" s="1"/>
      <c r="H531" s="1"/>
      <c r="I531" s="1"/>
    </row>
    <row r="532" spans="1:9" x14ac:dyDescent="0.25">
      <c r="A532" s="1"/>
      <c r="B532" s="1"/>
      <c r="C532" s="1"/>
      <c r="D532" s="1"/>
      <c r="E532" s="1"/>
      <c r="F532" s="1"/>
      <c r="G532" s="1"/>
      <c r="H532" s="1"/>
      <c r="I532" s="1"/>
    </row>
    <row r="533" spans="1:9" x14ac:dyDescent="0.25">
      <c r="A533" s="1"/>
      <c r="B533" s="1"/>
      <c r="C533" s="1"/>
      <c r="D533" s="1"/>
      <c r="E533" s="1"/>
      <c r="F533" s="1"/>
      <c r="G533" s="1"/>
      <c r="H533" s="1"/>
      <c r="I533" s="1"/>
    </row>
    <row r="534" spans="1:9" x14ac:dyDescent="0.25">
      <c r="A534" s="1"/>
      <c r="B534" s="1"/>
      <c r="C534" s="1"/>
      <c r="D534" s="1"/>
      <c r="E534" s="1"/>
      <c r="F534" s="1"/>
      <c r="G534" s="1"/>
      <c r="H534" s="1"/>
      <c r="I534" s="1"/>
    </row>
    <row r="535" spans="1:9" x14ac:dyDescent="0.25">
      <c r="A535" s="1"/>
      <c r="B535" s="1"/>
      <c r="C535" s="1"/>
      <c r="D535" s="1"/>
      <c r="E535" s="1"/>
      <c r="F535" s="1"/>
      <c r="G535" s="1"/>
      <c r="H535" s="1"/>
      <c r="I535" s="1"/>
    </row>
    <row r="536" spans="1:9" x14ac:dyDescent="0.25">
      <c r="A536" s="1"/>
      <c r="B536" s="1"/>
      <c r="C536" s="1"/>
      <c r="D536" s="1"/>
      <c r="E536" s="1"/>
      <c r="F536" s="1"/>
      <c r="G536" s="1"/>
      <c r="H536" s="1"/>
      <c r="I536" s="1"/>
    </row>
    <row r="537" spans="1:9" x14ac:dyDescent="0.25">
      <c r="A537" s="1"/>
      <c r="B537" s="1"/>
      <c r="C537" s="1"/>
      <c r="D537" s="1"/>
      <c r="E537" s="1"/>
      <c r="F537" s="1"/>
      <c r="G537" s="1"/>
      <c r="H537" s="1"/>
      <c r="I537" s="1"/>
    </row>
    <row r="538" spans="1:9" x14ac:dyDescent="0.25">
      <c r="A538" s="1"/>
      <c r="B538" s="1"/>
      <c r="C538" s="1"/>
      <c r="D538" s="1"/>
      <c r="E538" s="1"/>
      <c r="F538" s="1"/>
      <c r="G538" s="1"/>
      <c r="H538" s="1"/>
      <c r="I538" s="1"/>
    </row>
    <row r="539" spans="1:9" x14ac:dyDescent="0.25">
      <c r="A539" s="1"/>
      <c r="B539" s="1"/>
      <c r="C539" s="1"/>
      <c r="D539" s="1"/>
      <c r="E539" s="1"/>
      <c r="F539" s="1"/>
      <c r="G539" s="1"/>
      <c r="H539" s="1"/>
      <c r="I539" s="1"/>
    </row>
    <row r="540" spans="1:9" x14ac:dyDescent="0.25">
      <c r="A540" s="1"/>
      <c r="B540" s="1"/>
      <c r="C540" s="1"/>
      <c r="D540" s="1"/>
      <c r="E540" s="1"/>
      <c r="F540" s="1"/>
      <c r="G540" s="1"/>
      <c r="H540" s="1"/>
      <c r="I540" s="1"/>
    </row>
    <row r="541" spans="1:9" x14ac:dyDescent="0.25">
      <c r="A541" s="1"/>
      <c r="B541" s="1"/>
      <c r="C541" s="1"/>
      <c r="D541" s="1"/>
      <c r="E541" s="1"/>
      <c r="F541" s="1"/>
      <c r="G541" s="1"/>
      <c r="H541" s="1"/>
      <c r="I541" s="1"/>
    </row>
    <row r="542" spans="1:9" x14ac:dyDescent="0.25">
      <c r="A542" s="1"/>
      <c r="B542" s="1"/>
      <c r="C542" s="1"/>
      <c r="D542" s="1"/>
      <c r="E542" s="1"/>
      <c r="F542" s="1"/>
      <c r="G542" s="1"/>
      <c r="H542" s="1"/>
      <c r="I542" s="1"/>
    </row>
    <row r="543" spans="1:9" x14ac:dyDescent="0.25">
      <c r="A543" s="1"/>
      <c r="B543" s="1"/>
      <c r="C543" s="1"/>
      <c r="D543" s="1"/>
      <c r="E543" s="1"/>
      <c r="F543" s="1"/>
      <c r="G543" s="1"/>
      <c r="H543" s="1"/>
      <c r="I543" s="1"/>
    </row>
    <row r="544" spans="1:9" x14ac:dyDescent="0.25">
      <c r="A544" s="1"/>
      <c r="B544" s="1"/>
      <c r="C544" s="1"/>
      <c r="D544" s="1"/>
      <c r="E544" s="1"/>
      <c r="F544" s="1"/>
      <c r="G544" s="1"/>
      <c r="H544" s="1"/>
      <c r="I544" s="1"/>
    </row>
    <row r="545" spans="1:9" x14ac:dyDescent="0.25">
      <c r="A545" s="1"/>
      <c r="B545" s="1"/>
      <c r="C545" s="1"/>
      <c r="D545" s="1"/>
      <c r="E545" s="1"/>
      <c r="F545" s="1"/>
      <c r="G545" s="1"/>
      <c r="H545" s="1"/>
      <c r="I545" s="1"/>
    </row>
    <row r="546" spans="1:9" x14ac:dyDescent="0.25">
      <c r="A546" s="1"/>
      <c r="B546" s="1"/>
      <c r="C546" s="1"/>
      <c r="D546" s="1"/>
      <c r="E546" s="1"/>
      <c r="F546" s="1"/>
      <c r="G546" s="1"/>
      <c r="H546" s="1"/>
      <c r="I546" s="1"/>
    </row>
    <row r="547" spans="1:9" x14ac:dyDescent="0.25">
      <c r="A547" s="1"/>
      <c r="B547" s="1"/>
      <c r="C547" s="1"/>
      <c r="D547" s="1"/>
      <c r="E547" s="1"/>
      <c r="F547" s="1"/>
      <c r="G547" s="1"/>
      <c r="H547" s="1"/>
      <c r="I547" s="1"/>
    </row>
    <row r="548" spans="1:9" x14ac:dyDescent="0.25">
      <c r="A548" s="1"/>
      <c r="B548" s="1"/>
      <c r="C548" s="1"/>
      <c r="D548" s="1"/>
      <c r="E548" s="1"/>
      <c r="F548" s="1"/>
      <c r="G548" s="1"/>
      <c r="H548" s="1"/>
      <c r="I548" s="1"/>
    </row>
    <row r="549" spans="1:9" x14ac:dyDescent="0.25">
      <c r="A549" s="1"/>
      <c r="B549" s="1"/>
      <c r="C549" s="1"/>
      <c r="D549" s="1"/>
      <c r="E549" s="1"/>
      <c r="F549" s="1"/>
      <c r="G549" s="1"/>
      <c r="H549" s="1"/>
      <c r="I549" s="1"/>
    </row>
    <row r="550" spans="1:9" x14ac:dyDescent="0.25">
      <c r="A550" s="1"/>
      <c r="B550" s="1"/>
      <c r="C550" s="1"/>
      <c r="D550" s="1"/>
      <c r="E550" s="1"/>
      <c r="F550" s="1"/>
      <c r="G550" s="1"/>
      <c r="H550" s="1"/>
      <c r="I550" s="1"/>
    </row>
    <row r="551" spans="1:9" x14ac:dyDescent="0.25">
      <c r="A551" s="1"/>
      <c r="B551" s="1"/>
      <c r="C551" s="1"/>
      <c r="D551" s="1"/>
      <c r="E551" s="1"/>
      <c r="F551" s="1"/>
      <c r="G551" s="1"/>
      <c r="H551" s="1"/>
      <c r="I551" s="1"/>
    </row>
    <row r="552" spans="1:9" x14ac:dyDescent="0.25">
      <c r="A552" s="1"/>
      <c r="B552" s="1"/>
      <c r="C552" s="1"/>
      <c r="D552" s="1"/>
      <c r="E552" s="1"/>
      <c r="F552" s="1"/>
      <c r="G552" s="1"/>
      <c r="H552" s="1"/>
      <c r="I552" s="1"/>
    </row>
    <row r="553" spans="1:9" x14ac:dyDescent="0.25">
      <c r="A553" s="1"/>
      <c r="B553" s="1"/>
      <c r="C553" s="1"/>
      <c r="D553" s="1"/>
      <c r="E553" s="1"/>
      <c r="F553" s="1"/>
      <c r="G553" s="1"/>
      <c r="H553" s="1"/>
      <c r="I553" s="1"/>
    </row>
    <row r="554" spans="1:9" x14ac:dyDescent="0.25">
      <c r="A554" s="1"/>
      <c r="B554" s="1"/>
      <c r="C554" s="1"/>
      <c r="D554" s="1"/>
      <c r="E554" s="1"/>
      <c r="F554" s="1"/>
      <c r="G554" s="1"/>
      <c r="H554" s="1"/>
      <c r="I554" s="1"/>
    </row>
    <row r="555" spans="1:9" x14ac:dyDescent="0.25">
      <c r="A555" s="1"/>
      <c r="B555" s="1"/>
      <c r="C555" s="1"/>
      <c r="D555" s="1"/>
      <c r="E555" s="1"/>
      <c r="F555" s="1"/>
      <c r="G555" s="1"/>
      <c r="H555" s="1"/>
      <c r="I555" s="1"/>
    </row>
    <row r="556" spans="1:9" x14ac:dyDescent="0.25">
      <c r="A556" s="1"/>
      <c r="B556" s="1"/>
      <c r="C556" s="1"/>
      <c r="D556" s="1"/>
      <c r="E556" s="1"/>
      <c r="F556" s="1"/>
      <c r="G556" s="1"/>
      <c r="H556" s="1"/>
      <c r="I556" s="1"/>
    </row>
    <row r="557" spans="1:9" x14ac:dyDescent="0.25">
      <c r="A557" s="1"/>
      <c r="B557" s="1"/>
      <c r="C557" s="1"/>
      <c r="D557" s="1"/>
      <c r="E557" s="1"/>
      <c r="F557" s="1"/>
      <c r="G557" s="1"/>
      <c r="H557" s="1"/>
      <c r="I557" s="1"/>
    </row>
    <row r="558" spans="1:9" x14ac:dyDescent="0.25">
      <c r="A558" s="1"/>
      <c r="B558" s="1"/>
      <c r="C558" s="1"/>
      <c r="D558" s="1"/>
      <c r="E558" s="1"/>
      <c r="F558" s="1"/>
      <c r="G558" s="1"/>
      <c r="H558" s="1"/>
      <c r="I558" s="1"/>
    </row>
    <row r="559" spans="1:9" x14ac:dyDescent="0.25">
      <c r="A559" s="1"/>
      <c r="B559" s="1"/>
      <c r="C559" s="1"/>
      <c r="D559" s="1"/>
      <c r="E559" s="1"/>
      <c r="F559" s="1"/>
      <c r="G559" s="1"/>
      <c r="H559" s="1"/>
      <c r="I559" s="1"/>
    </row>
    <row r="560" spans="1:9" x14ac:dyDescent="0.25">
      <c r="A560" s="1"/>
      <c r="B560" s="1"/>
      <c r="C560" s="1"/>
      <c r="D560" s="1"/>
      <c r="E560" s="1"/>
      <c r="F560" s="1"/>
      <c r="G560" s="1"/>
      <c r="H560" s="1"/>
      <c r="I560" s="1"/>
    </row>
    <row r="561" spans="1:9" x14ac:dyDescent="0.25">
      <c r="A561" s="1"/>
      <c r="B561" s="1"/>
      <c r="C561" s="1"/>
      <c r="D561" s="1"/>
      <c r="E561" s="1"/>
      <c r="F561" s="1"/>
      <c r="G561" s="1"/>
      <c r="H561" s="1"/>
      <c r="I561" s="1"/>
    </row>
    <row r="562" spans="1:9" x14ac:dyDescent="0.25">
      <c r="A562" s="1"/>
      <c r="B562" s="1"/>
      <c r="C562" s="1"/>
      <c r="D562" s="1"/>
      <c r="E562" s="1"/>
      <c r="F562" s="1"/>
      <c r="G562" s="1"/>
      <c r="H562" s="1"/>
      <c r="I562" s="1"/>
    </row>
    <row r="563" spans="1:9" x14ac:dyDescent="0.25">
      <c r="A563" s="1"/>
      <c r="B563" s="1"/>
      <c r="C563" s="1"/>
      <c r="D563" s="1"/>
      <c r="E563" s="1"/>
      <c r="F563" s="1"/>
      <c r="G563" s="1"/>
      <c r="H563" s="1"/>
      <c r="I563" s="1"/>
    </row>
    <row r="564" spans="1:9" x14ac:dyDescent="0.25">
      <c r="A564" s="1"/>
      <c r="B564" s="1"/>
      <c r="C564" s="1"/>
      <c r="D564" s="1"/>
      <c r="E564" s="1"/>
      <c r="F564" s="1"/>
      <c r="G564" s="1"/>
      <c r="H564" s="1"/>
      <c r="I564" s="1"/>
    </row>
    <row r="565" spans="1:9" x14ac:dyDescent="0.25">
      <c r="A565" s="1"/>
      <c r="B565" s="1"/>
      <c r="C565" s="1"/>
      <c r="D565" s="1"/>
      <c r="E565" s="1"/>
      <c r="F565" s="1"/>
      <c r="G565" s="1"/>
      <c r="H565" s="1"/>
      <c r="I565" s="1"/>
    </row>
    <row r="566" spans="1:9" x14ac:dyDescent="0.25">
      <c r="A566" s="1"/>
      <c r="B566" s="1"/>
      <c r="C566" s="1"/>
      <c r="D566" s="1"/>
      <c r="E566" s="1"/>
      <c r="F566" s="1"/>
      <c r="G566" s="1"/>
      <c r="H566" s="1"/>
      <c r="I566" s="1"/>
    </row>
    <row r="567" spans="1:9" x14ac:dyDescent="0.25">
      <c r="A567" s="1"/>
      <c r="B567" s="1"/>
      <c r="C567" s="1"/>
      <c r="D567" s="1"/>
      <c r="E567" s="1"/>
      <c r="F567" s="1"/>
      <c r="G567" s="1"/>
      <c r="H567" s="1"/>
      <c r="I567" s="1"/>
    </row>
    <row r="568" spans="1:9" x14ac:dyDescent="0.25">
      <c r="A568" s="1"/>
      <c r="B568" s="1"/>
      <c r="C568" s="1"/>
      <c r="D568" s="1"/>
      <c r="E568" s="1"/>
      <c r="F568" s="1"/>
      <c r="G568" s="1"/>
      <c r="H568" s="1"/>
      <c r="I568" s="1"/>
    </row>
    <row r="569" spans="1:9" x14ac:dyDescent="0.25">
      <c r="A569" s="1"/>
      <c r="B569" s="1"/>
      <c r="C569" s="1"/>
      <c r="D569" s="1"/>
      <c r="E569" s="1"/>
      <c r="F569" s="1"/>
      <c r="G569" s="1"/>
      <c r="H569" s="1"/>
      <c r="I569" s="1"/>
    </row>
    <row r="570" spans="1:9" x14ac:dyDescent="0.25">
      <c r="A570" s="1"/>
      <c r="B570" s="1"/>
      <c r="C570" s="1"/>
      <c r="D570" s="1"/>
      <c r="E570" s="1"/>
      <c r="F570" s="1"/>
      <c r="G570" s="1"/>
      <c r="H570" s="1"/>
      <c r="I570" s="1"/>
    </row>
    <row r="571" spans="1:9" x14ac:dyDescent="0.25">
      <c r="A571" s="1"/>
      <c r="B571" s="1"/>
      <c r="C571" s="1"/>
      <c r="D571" s="1"/>
      <c r="E571" s="1"/>
      <c r="F571" s="1"/>
      <c r="G571" s="1"/>
      <c r="H571" s="1"/>
      <c r="I571" s="1"/>
    </row>
    <row r="572" spans="1:9" x14ac:dyDescent="0.25">
      <c r="A572" s="1"/>
      <c r="B572" s="1"/>
      <c r="C572" s="1"/>
      <c r="D572" s="1"/>
      <c r="E572" s="1"/>
      <c r="F572" s="1"/>
      <c r="G572" s="1"/>
      <c r="H572" s="1"/>
      <c r="I572" s="1"/>
    </row>
    <row r="573" spans="1:9" x14ac:dyDescent="0.25">
      <c r="A573" s="1"/>
      <c r="B573" s="1"/>
      <c r="C573" s="1"/>
      <c r="D573" s="1"/>
      <c r="E573" s="1"/>
      <c r="F573" s="1"/>
      <c r="G573" s="1"/>
      <c r="H573" s="1"/>
      <c r="I573" s="1"/>
    </row>
    <row r="574" spans="1:9" x14ac:dyDescent="0.25">
      <c r="A574" s="1"/>
      <c r="B574" s="1"/>
      <c r="C574" s="1"/>
      <c r="D574" s="1"/>
      <c r="E574" s="1"/>
      <c r="F574" s="1"/>
      <c r="G574" s="1"/>
      <c r="H574" s="1"/>
      <c r="I574" s="1"/>
    </row>
    <row r="575" spans="1:9" x14ac:dyDescent="0.25">
      <c r="A575" s="1"/>
      <c r="B575" s="1"/>
      <c r="C575" s="1"/>
      <c r="D575" s="1"/>
      <c r="E575" s="1"/>
      <c r="F575" s="1"/>
      <c r="G575" s="1"/>
      <c r="H575" s="1"/>
      <c r="I575" s="1"/>
    </row>
    <row r="576" spans="1:9" x14ac:dyDescent="0.25">
      <c r="A576" s="1"/>
      <c r="B576" s="1"/>
      <c r="C576" s="1"/>
      <c r="D576" s="1"/>
      <c r="E576" s="1"/>
      <c r="F576" s="1"/>
      <c r="G576" s="1"/>
      <c r="H576" s="1"/>
      <c r="I576" s="1"/>
    </row>
    <row r="577" spans="1:9" x14ac:dyDescent="0.25">
      <c r="A577" s="1"/>
      <c r="B577" s="1"/>
      <c r="C577" s="1"/>
      <c r="D577" s="1"/>
      <c r="E577" s="1"/>
      <c r="F577" s="1"/>
      <c r="G577" s="1"/>
      <c r="H577" s="1"/>
      <c r="I577" s="1"/>
    </row>
    <row r="578" spans="1:9" x14ac:dyDescent="0.25">
      <c r="A578" s="1"/>
      <c r="B578" s="1"/>
      <c r="C578" s="1"/>
      <c r="D578" s="1"/>
      <c r="E578" s="1"/>
      <c r="F578" s="1"/>
      <c r="G578" s="1"/>
      <c r="H578" s="1"/>
      <c r="I578" s="1"/>
    </row>
    <row r="579" spans="1:9" x14ac:dyDescent="0.25">
      <c r="A579" s="1"/>
      <c r="B579" s="1"/>
      <c r="C579" s="1"/>
      <c r="D579" s="1"/>
      <c r="E579" s="1"/>
      <c r="F579" s="1"/>
      <c r="G579" s="1"/>
      <c r="H579" s="1"/>
      <c r="I579" s="1"/>
    </row>
    <row r="580" spans="1:9" x14ac:dyDescent="0.25">
      <c r="A580" s="1"/>
      <c r="B580" s="1"/>
      <c r="C580" s="1"/>
      <c r="D580" s="1"/>
      <c r="E580" s="1"/>
      <c r="F580" s="1"/>
      <c r="G580" s="1"/>
      <c r="H580" s="1"/>
      <c r="I580" s="1"/>
    </row>
    <row r="581" spans="1:9" x14ac:dyDescent="0.25">
      <c r="A581" s="1"/>
      <c r="B581" s="1"/>
      <c r="C581" s="1"/>
      <c r="D581" s="1"/>
      <c r="E581" s="1"/>
      <c r="F581" s="1"/>
      <c r="G581" s="1"/>
      <c r="H581" s="1"/>
      <c r="I581" s="1"/>
    </row>
    <row r="582" spans="1:9" x14ac:dyDescent="0.25">
      <c r="A582" s="1"/>
      <c r="B582" s="1"/>
      <c r="C582" s="1"/>
      <c r="D582" s="1"/>
      <c r="E582" s="1"/>
      <c r="F582" s="1"/>
      <c r="G582" s="1"/>
      <c r="H582" s="1"/>
      <c r="I582" s="1"/>
    </row>
    <row r="583" spans="1:9" x14ac:dyDescent="0.25">
      <c r="A583" s="1"/>
      <c r="B583" s="1"/>
      <c r="C583" s="1"/>
      <c r="D583" s="1"/>
      <c r="E583" s="1"/>
      <c r="F583" s="1"/>
      <c r="G583" s="1"/>
      <c r="H583" s="1"/>
      <c r="I583" s="1"/>
    </row>
    <row r="584" spans="1:9" x14ac:dyDescent="0.25">
      <c r="C584" s="1"/>
      <c r="D584" s="1"/>
      <c r="E584" s="1"/>
      <c r="F584" s="1"/>
      <c r="G584" s="1"/>
      <c r="H584" s="1"/>
      <c r="I584" s="1"/>
    </row>
  </sheetData>
  <sortState xmlns:xlrd2="http://schemas.microsoft.com/office/spreadsheetml/2017/richdata2" ref="A77:C138">
    <sortCondition ref="A77:A138"/>
  </sortState>
  <pageMargins left="0.7" right="0.7" top="0.78740157499999996" bottom="0.78740157499999996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745C7C-649D-4EC5-84B1-367AB7A77349}">
  <dimension ref="A1:G388"/>
  <sheetViews>
    <sheetView tabSelected="1" workbookViewId="0">
      <selection activeCell="A181" sqref="A181"/>
    </sheetView>
  </sheetViews>
  <sheetFormatPr baseColWidth="10" defaultRowHeight="15" x14ac:dyDescent="0.25"/>
  <sheetData>
    <row r="1" spans="1:7" x14ac:dyDescent="0.25">
      <c r="A1" t="s">
        <v>0</v>
      </c>
      <c r="C1" t="s">
        <v>1</v>
      </c>
      <c r="D1" t="s">
        <v>2</v>
      </c>
    </row>
    <row r="2" spans="1:7" x14ac:dyDescent="0.25">
      <c r="A2" t="s">
        <v>13</v>
      </c>
      <c r="C2" t="s">
        <v>4</v>
      </c>
      <c r="D2" t="s">
        <v>4</v>
      </c>
      <c r="E2" t="s">
        <v>45</v>
      </c>
    </row>
    <row r="3" spans="1:7" x14ac:dyDescent="0.25">
      <c r="A3" t="s">
        <v>7</v>
      </c>
      <c r="B3" t="s">
        <v>6</v>
      </c>
      <c r="C3" t="s">
        <v>5</v>
      </c>
    </row>
    <row r="5" spans="1:7" x14ac:dyDescent="0.25">
      <c r="A5" s="1">
        <v>27</v>
      </c>
      <c r="B5" s="1">
        <v>22.22222</v>
      </c>
      <c r="C5" s="1">
        <f t="shared" ref="C5:C68" si="0">A5*B5</f>
        <v>599.99994000000004</v>
      </c>
      <c r="D5" s="1"/>
      <c r="E5" s="1"/>
      <c r="F5" s="1"/>
      <c r="G5" s="1"/>
    </row>
    <row r="6" spans="1:7" x14ac:dyDescent="0.25">
      <c r="A6" s="1">
        <v>51</v>
      </c>
      <c r="B6" s="1">
        <v>22.22222</v>
      </c>
      <c r="C6" s="1">
        <f t="shared" si="0"/>
        <v>1133.33322</v>
      </c>
      <c r="D6" s="1"/>
      <c r="E6" s="1"/>
      <c r="F6" s="1"/>
      <c r="G6" s="1"/>
    </row>
    <row r="7" spans="1:7" x14ac:dyDescent="0.25">
      <c r="A7" s="1">
        <v>26</v>
      </c>
      <c r="B7" s="1">
        <v>22.22222</v>
      </c>
      <c r="C7" s="1">
        <f t="shared" si="0"/>
        <v>577.77772000000004</v>
      </c>
      <c r="D7" s="1"/>
      <c r="E7" s="1"/>
      <c r="F7" s="1"/>
      <c r="G7" s="1"/>
    </row>
    <row r="8" spans="1:7" x14ac:dyDescent="0.25">
      <c r="A8" s="1">
        <v>25</v>
      </c>
      <c r="B8" s="1">
        <v>22.22222</v>
      </c>
      <c r="C8" s="1">
        <f t="shared" si="0"/>
        <v>555.55550000000005</v>
      </c>
      <c r="D8" s="1"/>
      <c r="E8" s="1"/>
      <c r="F8" s="1"/>
      <c r="G8" s="1"/>
    </row>
    <row r="9" spans="1:7" x14ac:dyDescent="0.25">
      <c r="A9" s="1">
        <v>50</v>
      </c>
      <c r="B9" s="1">
        <v>22.22222</v>
      </c>
      <c r="C9" s="1">
        <f t="shared" si="0"/>
        <v>1111.1110000000001</v>
      </c>
      <c r="D9" s="1"/>
      <c r="E9" s="1"/>
      <c r="F9" s="1"/>
      <c r="G9" s="1"/>
    </row>
    <row r="10" spans="1:7" x14ac:dyDescent="0.25">
      <c r="A10" s="1">
        <v>51</v>
      </c>
      <c r="B10" s="1">
        <v>22.22222</v>
      </c>
      <c r="C10" s="1">
        <f t="shared" si="0"/>
        <v>1133.33322</v>
      </c>
      <c r="D10" s="1"/>
      <c r="E10" s="1"/>
      <c r="F10" s="1"/>
      <c r="G10" s="1"/>
    </row>
    <row r="11" spans="1:7" x14ac:dyDescent="0.25">
      <c r="A11" s="1">
        <v>41</v>
      </c>
      <c r="B11" s="1">
        <v>22.22222</v>
      </c>
      <c r="C11" s="1">
        <f t="shared" si="0"/>
        <v>911.11102000000005</v>
      </c>
      <c r="D11" s="1"/>
      <c r="E11" s="1"/>
      <c r="F11" s="1"/>
      <c r="G11" s="1"/>
    </row>
    <row r="12" spans="1:7" x14ac:dyDescent="0.25">
      <c r="A12" s="1">
        <v>44</v>
      </c>
      <c r="B12" s="1">
        <v>22.22222</v>
      </c>
      <c r="C12" s="1">
        <f t="shared" si="0"/>
        <v>977.77768000000003</v>
      </c>
      <c r="D12" s="1"/>
      <c r="E12" s="1"/>
      <c r="F12" s="1"/>
      <c r="G12" s="1"/>
    </row>
    <row r="13" spans="1:7" x14ac:dyDescent="0.25">
      <c r="A13" s="1">
        <v>29</v>
      </c>
      <c r="B13" s="1">
        <v>22.22222</v>
      </c>
      <c r="C13" s="1">
        <f t="shared" si="0"/>
        <v>644.44438000000002</v>
      </c>
      <c r="D13" s="1"/>
      <c r="E13" s="1"/>
      <c r="F13" s="1"/>
      <c r="G13" s="1"/>
    </row>
    <row r="14" spans="1:7" x14ac:dyDescent="0.25">
      <c r="A14" s="1">
        <v>37</v>
      </c>
      <c r="B14" s="1">
        <v>22.22222</v>
      </c>
      <c r="C14" s="1">
        <f t="shared" si="0"/>
        <v>822.22213999999997</v>
      </c>
      <c r="D14" s="1"/>
      <c r="E14" s="1"/>
      <c r="F14" s="1"/>
      <c r="G14" s="1"/>
    </row>
    <row r="15" spans="1:7" x14ac:dyDescent="0.25">
      <c r="A15" s="1">
        <v>34</v>
      </c>
      <c r="B15" s="1">
        <v>22.22222</v>
      </c>
      <c r="C15" s="1">
        <f t="shared" si="0"/>
        <v>755.55547999999999</v>
      </c>
      <c r="D15" s="1"/>
      <c r="E15" s="1"/>
      <c r="F15" s="1"/>
      <c r="G15" s="1"/>
    </row>
    <row r="16" spans="1:7" x14ac:dyDescent="0.25">
      <c r="A16" s="1">
        <v>31</v>
      </c>
      <c r="B16" s="1">
        <v>22.22222</v>
      </c>
      <c r="C16" s="1">
        <f t="shared" si="0"/>
        <v>688.88882000000001</v>
      </c>
      <c r="D16" s="1"/>
      <c r="E16" s="1"/>
      <c r="F16" s="1"/>
      <c r="G16" s="1"/>
    </row>
    <row r="17" spans="1:7" x14ac:dyDescent="0.25">
      <c r="A17" s="1">
        <v>25</v>
      </c>
      <c r="B17" s="1">
        <v>22.22222</v>
      </c>
      <c r="C17" s="1">
        <f t="shared" si="0"/>
        <v>555.55550000000005</v>
      </c>
      <c r="D17" s="1"/>
      <c r="E17" s="1"/>
      <c r="F17" s="1"/>
      <c r="G17" s="1"/>
    </row>
    <row r="18" spans="1:7" x14ac:dyDescent="0.25">
      <c r="A18" s="1">
        <v>25</v>
      </c>
      <c r="B18" s="1">
        <v>22.22222</v>
      </c>
      <c r="C18" s="1">
        <f t="shared" si="0"/>
        <v>555.55550000000005</v>
      </c>
      <c r="D18" s="1"/>
      <c r="E18" s="1"/>
      <c r="F18" s="1"/>
      <c r="G18" s="1"/>
    </row>
    <row r="19" spans="1:7" x14ac:dyDescent="0.25">
      <c r="A19" s="1">
        <v>56</v>
      </c>
      <c r="B19" s="1">
        <v>22.22222</v>
      </c>
      <c r="C19" s="1">
        <f t="shared" si="0"/>
        <v>1244.4443200000001</v>
      </c>
      <c r="D19" s="1"/>
      <c r="E19" s="1"/>
      <c r="F19" s="1"/>
      <c r="G19" s="1"/>
    </row>
    <row r="20" spans="1:7" x14ac:dyDescent="0.25">
      <c r="A20" s="1">
        <v>24</v>
      </c>
      <c r="B20" s="1">
        <v>22.22222</v>
      </c>
      <c r="C20" s="1">
        <f t="shared" si="0"/>
        <v>533.33328000000006</v>
      </c>
      <c r="D20" s="1"/>
      <c r="E20" s="1"/>
      <c r="F20" s="1"/>
      <c r="G20" s="1"/>
    </row>
    <row r="21" spans="1:7" x14ac:dyDescent="0.25">
      <c r="A21" s="1">
        <v>52</v>
      </c>
      <c r="B21" s="1">
        <v>22.22222</v>
      </c>
      <c r="C21" s="1">
        <f t="shared" si="0"/>
        <v>1155.5554400000001</v>
      </c>
      <c r="D21" s="1"/>
      <c r="E21" s="1"/>
      <c r="F21" s="1"/>
      <c r="G21" s="1"/>
    </row>
    <row r="22" spans="1:7" x14ac:dyDescent="0.25">
      <c r="A22" s="1">
        <v>32</v>
      </c>
      <c r="B22" s="1">
        <v>22.22222</v>
      </c>
      <c r="C22" s="1">
        <f t="shared" si="0"/>
        <v>711.11104</v>
      </c>
      <c r="D22" s="1"/>
      <c r="E22" s="1"/>
      <c r="F22" s="1"/>
      <c r="G22" s="1"/>
    </row>
    <row r="23" spans="1:7" x14ac:dyDescent="0.25">
      <c r="A23" s="1">
        <v>43</v>
      </c>
      <c r="B23" s="1">
        <v>22.22222</v>
      </c>
      <c r="C23" s="1">
        <f t="shared" si="0"/>
        <v>955.55546000000004</v>
      </c>
      <c r="D23" s="1"/>
      <c r="E23" s="1"/>
      <c r="F23" s="1"/>
      <c r="G23" s="1"/>
    </row>
    <row r="24" spans="1:7" x14ac:dyDescent="0.25">
      <c r="A24" s="1">
        <v>62</v>
      </c>
      <c r="B24" s="1">
        <v>22.22222</v>
      </c>
      <c r="C24" s="1">
        <f t="shared" si="0"/>
        <v>1377.77764</v>
      </c>
      <c r="D24" s="1"/>
      <c r="E24" s="1"/>
      <c r="F24" s="1"/>
      <c r="G24" s="1"/>
    </row>
    <row r="25" spans="1:7" x14ac:dyDescent="0.25">
      <c r="A25" s="1">
        <v>38</v>
      </c>
      <c r="B25" s="1">
        <v>22.22222</v>
      </c>
      <c r="C25" s="1">
        <f t="shared" si="0"/>
        <v>844.44435999999996</v>
      </c>
      <c r="D25" s="1"/>
      <c r="E25" s="1"/>
      <c r="F25" s="1"/>
      <c r="G25" s="1"/>
    </row>
    <row r="26" spans="1:7" x14ac:dyDescent="0.25">
      <c r="A26" s="1">
        <v>29</v>
      </c>
      <c r="B26" s="1">
        <v>22.22222</v>
      </c>
      <c r="C26" s="1">
        <f t="shared" si="0"/>
        <v>644.44438000000002</v>
      </c>
      <c r="D26" s="1"/>
      <c r="E26" s="1"/>
      <c r="F26" s="1"/>
      <c r="G26" s="1"/>
    </row>
    <row r="27" spans="1:7" x14ac:dyDescent="0.25">
      <c r="A27" s="1">
        <v>39</v>
      </c>
      <c r="B27" s="1">
        <v>22.22222</v>
      </c>
      <c r="C27" s="1">
        <f t="shared" si="0"/>
        <v>866.66657999999995</v>
      </c>
      <c r="D27" s="1"/>
      <c r="E27" s="1"/>
      <c r="F27" s="1"/>
      <c r="G27" s="1"/>
    </row>
    <row r="28" spans="1:7" x14ac:dyDescent="0.25">
      <c r="A28" s="1">
        <v>31</v>
      </c>
      <c r="B28" s="1">
        <v>22.22222</v>
      </c>
      <c r="C28" s="1">
        <f t="shared" si="0"/>
        <v>688.88882000000001</v>
      </c>
      <c r="D28" s="1"/>
      <c r="E28" s="1"/>
      <c r="F28" s="1"/>
      <c r="G28" s="1"/>
    </row>
    <row r="29" spans="1:7" x14ac:dyDescent="0.25">
      <c r="A29" s="1">
        <v>35</v>
      </c>
      <c r="B29" s="1">
        <v>22.22222</v>
      </c>
      <c r="C29" s="1">
        <f t="shared" si="0"/>
        <v>777.77769999999998</v>
      </c>
      <c r="D29" s="1"/>
      <c r="E29" s="1"/>
      <c r="F29" s="1"/>
      <c r="G29" s="1"/>
    </row>
    <row r="30" spans="1:7" x14ac:dyDescent="0.25">
      <c r="A30" s="1">
        <v>25</v>
      </c>
      <c r="B30" s="1">
        <v>22.22222</v>
      </c>
      <c r="C30" s="1">
        <f t="shared" si="0"/>
        <v>555.55550000000005</v>
      </c>
      <c r="D30" s="1"/>
      <c r="E30" s="1"/>
      <c r="F30" s="1"/>
      <c r="G30" s="1"/>
    </row>
    <row r="31" spans="1:7" x14ac:dyDescent="0.25">
      <c r="A31" s="1">
        <v>40</v>
      </c>
      <c r="B31" s="1">
        <v>22.22222</v>
      </c>
      <c r="C31" s="1">
        <f t="shared" si="0"/>
        <v>888.88879999999995</v>
      </c>
      <c r="D31" s="1"/>
      <c r="E31" s="1"/>
      <c r="F31" s="1"/>
      <c r="G31" s="1"/>
    </row>
    <row r="32" spans="1:7" x14ac:dyDescent="0.25">
      <c r="A32" s="1">
        <v>56</v>
      </c>
      <c r="B32" s="1">
        <v>22.22222</v>
      </c>
      <c r="C32" s="1">
        <f t="shared" si="0"/>
        <v>1244.4443200000001</v>
      </c>
      <c r="D32" s="1"/>
      <c r="E32" s="1"/>
      <c r="F32" s="1"/>
      <c r="G32" s="1"/>
    </row>
    <row r="33" spans="1:7" x14ac:dyDescent="0.25">
      <c r="A33" s="1">
        <v>35</v>
      </c>
      <c r="B33" s="1">
        <v>22.22222</v>
      </c>
      <c r="C33" s="1">
        <f t="shared" si="0"/>
        <v>777.77769999999998</v>
      </c>
      <c r="D33" s="1"/>
      <c r="E33" s="1"/>
      <c r="F33" s="1"/>
      <c r="G33" s="1"/>
    </row>
    <row r="34" spans="1:7" x14ac:dyDescent="0.25">
      <c r="A34" s="1">
        <v>38</v>
      </c>
      <c r="B34" s="1">
        <v>22.22222</v>
      </c>
      <c r="C34" s="1">
        <f t="shared" si="0"/>
        <v>844.44435999999996</v>
      </c>
      <c r="D34" s="1"/>
      <c r="E34" s="1"/>
      <c r="F34" s="1"/>
      <c r="G34" s="1"/>
    </row>
    <row r="35" spans="1:7" x14ac:dyDescent="0.25">
      <c r="A35" s="1">
        <v>28</v>
      </c>
      <c r="B35" s="1">
        <v>22.22222</v>
      </c>
      <c r="C35" s="1">
        <f t="shared" si="0"/>
        <v>622.22216000000003</v>
      </c>
      <c r="D35" s="1"/>
      <c r="E35" s="1"/>
      <c r="F35" s="1"/>
      <c r="G35" s="1"/>
    </row>
    <row r="36" spans="1:7" x14ac:dyDescent="0.25">
      <c r="A36" s="1">
        <v>40</v>
      </c>
      <c r="B36" s="1">
        <v>22.22222</v>
      </c>
      <c r="C36" s="1">
        <f t="shared" si="0"/>
        <v>888.88879999999995</v>
      </c>
      <c r="D36" s="1"/>
      <c r="E36" s="1"/>
      <c r="F36" s="1"/>
      <c r="G36" s="1"/>
    </row>
    <row r="37" spans="1:7" x14ac:dyDescent="0.25">
      <c r="A37" s="1">
        <v>25</v>
      </c>
      <c r="B37" s="1">
        <v>22.22222</v>
      </c>
      <c r="C37" s="1">
        <f t="shared" si="0"/>
        <v>555.55550000000005</v>
      </c>
      <c r="D37" s="1"/>
      <c r="E37" s="1"/>
      <c r="F37" s="1"/>
      <c r="G37" s="1"/>
    </row>
    <row r="38" spans="1:7" x14ac:dyDescent="0.25">
      <c r="A38" s="1">
        <v>23</v>
      </c>
      <c r="B38" s="1">
        <v>22.22222</v>
      </c>
      <c r="C38" s="1">
        <f t="shared" si="0"/>
        <v>511.11106000000001</v>
      </c>
      <c r="D38" s="1"/>
      <c r="E38" s="1"/>
      <c r="F38" s="1"/>
      <c r="G38" s="1"/>
    </row>
    <row r="39" spans="1:7" x14ac:dyDescent="0.25">
      <c r="A39" s="1">
        <v>26</v>
      </c>
      <c r="B39" s="1">
        <v>22.22222</v>
      </c>
      <c r="C39" s="1">
        <f t="shared" si="0"/>
        <v>577.77772000000004</v>
      </c>
      <c r="D39" s="1"/>
      <c r="E39" s="1"/>
      <c r="F39" s="1"/>
      <c r="G39" s="1"/>
    </row>
    <row r="40" spans="1:7" x14ac:dyDescent="0.25">
      <c r="A40" s="1">
        <v>35</v>
      </c>
      <c r="B40" s="1">
        <v>22.22222</v>
      </c>
      <c r="C40" s="1">
        <f t="shared" si="0"/>
        <v>777.77769999999998</v>
      </c>
      <c r="D40" s="1"/>
      <c r="E40" s="1"/>
      <c r="F40" s="1"/>
      <c r="G40" s="1"/>
    </row>
    <row r="41" spans="1:7" x14ac:dyDescent="0.25">
      <c r="A41" s="1">
        <v>51</v>
      </c>
      <c r="B41" s="1">
        <v>22.22222</v>
      </c>
      <c r="C41" s="1">
        <f t="shared" si="0"/>
        <v>1133.33322</v>
      </c>
      <c r="D41" s="1"/>
      <c r="E41" s="1"/>
      <c r="F41" s="1"/>
      <c r="G41" s="1"/>
    </row>
    <row r="42" spans="1:7" x14ac:dyDescent="0.25">
      <c r="A42" s="1">
        <v>34</v>
      </c>
      <c r="B42" s="1">
        <v>22.22222</v>
      </c>
      <c r="C42" s="1">
        <f t="shared" si="0"/>
        <v>755.55547999999999</v>
      </c>
      <c r="D42" s="1"/>
      <c r="E42" s="1"/>
      <c r="F42" s="1"/>
      <c r="G42" s="1"/>
    </row>
    <row r="43" spans="1:7" x14ac:dyDescent="0.25">
      <c r="A43" s="1">
        <v>39</v>
      </c>
      <c r="B43" s="1">
        <v>22.22222</v>
      </c>
      <c r="C43" s="1">
        <f t="shared" si="0"/>
        <v>866.66657999999995</v>
      </c>
      <c r="D43" s="1"/>
      <c r="E43" s="1"/>
      <c r="F43" s="1"/>
      <c r="G43" s="1"/>
    </row>
    <row r="44" spans="1:7" x14ac:dyDescent="0.25">
      <c r="A44" s="1">
        <v>30</v>
      </c>
      <c r="B44" s="1">
        <v>22.22222</v>
      </c>
      <c r="C44" s="1">
        <f t="shared" si="0"/>
        <v>666.66660000000002</v>
      </c>
      <c r="D44" s="1"/>
      <c r="E44" s="1"/>
      <c r="F44" s="1"/>
      <c r="G44" s="1"/>
    </row>
    <row r="45" spans="1:7" x14ac:dyDescent="0.25">
      <c r="A45" s="1">
        <v>37</v>
      </c>
      <c r="B45" s="1">
        <v>22.22222</v>
      </c>
      <c r="C45" s="1">
        <f t="shared" si="0"/>
        <v>822.22213999999997</v>
      </c>
      <c r="D45" s="1"/>
      <c r="E45" s="1"/>
      <c r="F45" s="1"/>
      <c r="G45" s="1"/>
    </row>
    <row r="46" spans="1:7" x14ac:dyDescent="0.25">
      <c r="A46" s="1">
        <v>43</v>
      </c>
      <c r="B46" s="1">
        <v>22.22222</v>
      </c>
      <c r="C46" s="1">
        <f t="shared" si="0"/>
        <v>955.55546000000004</v>
      </c>
      <c r="D46" s="1"/>
      <c r="E46" s="1"/>
      <c r="F46" s="1"/>
      <c r="G46" s="1"/>
    </row>
    <row r="47" spans="1:7" x14ac:dyDescent="0.25">
      <c r="A47" s="1">
        <v>50</v>
      </c>
      <c r="B47" s="1">
        <v>22.22222</v>
      </c>
      <c r="C47" s="1">
        <f t="shared" si="0"/>
        <v>1111.1110000000001</v>
      </c>
      <c r="D47" s="1"/>
      <c r="E47" s="1"/>
      <c r="F47" s="1"/>
      <c r="G47" s="1"/>
    </row>
    <row r="48" spans="1:7" x14ac:dyDescent="0.25">
      <c r="A48" s="1">
        <v>26</v>
      </c>
      <c r="B48" s="1">
        <v>22.22222</v>
      </c>
      <c r="C48" s="1">
        <f t="shared" si="0"/>
        <v>577.77772000000004</v>
      </c>
      <c r="D48" s="1"/>
      <c r="E48" s="1"/>
      <c r="F48" s="1"/>
      <c r="G48" s="1"/>
    </row>
    <row r="49" spans="1:7" x14ac:dyDescent="0.25">
      <c r="A49" s="1">
        <v>37</v>
      </c>
      <c r="B49" s="1">
        <v>22.22222</v>
      </c>
      <c r="C49" s="1">
        <f t="shared" si="0"/>
        <v>822.22213999999997</v>
      </c>
      <c r="D49" s="1"/>
      <c r="E49" s="1"/>
      <c r="F49" s="1"/>
      <c r="G49" s="1"/>
    </row>
    <row r="50" spans="1:7" x14ac:dyDescent="0.25">
      <c r="A50" s="1">
        <v>31</v>
      </c>
      <c r="B50" s="1">
        <v>22.22222</v>
      </c>
      <c r="C50" s="1">
        <f t="shared" si="0"/>
        <v>688.88882000000001</v>
      </c>
      <c r="D50" s="1"/>
      <c r="E50" s="1"/>
      <c r="F50" s="1"/>
      <c r="G50" s="1"/>
    </row>
    <row r="51" spans="1:7" x14ac:dyDescent="0.25">
      <c r="A51" s="1">
        <v>35</v>
      </c>
      <c r="B51" s="1">
        <v>22.22222</v>
      </c>
      <c r="C51" s="1">
        <f t="shared" si="0"/>
        <v>777.77769999999998</v>
      </c>
      <c r="D51" s="1"/>
      <c r="E51" s="1"/>
      <c r="F51" s="1"/>
      <c r="G51" s="1"/>
    </row>
    <row r="52" spans="1:7" x14ac:dyDescent="0.25">
      <c r="A52" s="1">
        <v>25</v>
      </c>
      <c r="B52" s="1">
        <v>22.22222</v>
      </c>
      <c r="C52" s="1">
        <f t="shared" si="0"/>
        <v>555.55550000000005</v>
      </c>
      <c r="D52" s="1"/>
      <c r="E52" s="1"/>
      <c r="F52" s="1"/>
      <c r="G52" s="1"/>
    </row>
    <row r="53" spans="1:7" x14ac:dyDescent="0.25">
      <c r="A53" s="1">
        <v>40</v>
      </c>
      <c r="B53" s="1">
        <v>22.22222</v>
      </c>
      <c r="C53" s="1">
        <f t="shared" si="0"/>
        <v>888.88879999999995</v>
      </c>
      <c r="D53" s="1"/>
      <c r="E53" s="1"/>
      <c r="F53" s="1"/>
      <c r="G53" s="1"/>
    </row>
    <row r="54" spans="1:7" x14ac:dyDescent="0.25">
      <c r="A54" s="1">
        <v>24</v>
      </c>
      <c r="B54" s="1">
        <v>22.22222</v>
      </c>
      <c r="C54" s="1">
        <f t="shared" si="0"/>
        <v>533.33328000000006</v>
      </c>
      <c r="D54" s="1"/>
      <c r="E54" s="1"/>
      <c r="F54" s="1"/>
      <c r="G54" s="1"/>
    </row>
    <row r="55" spans="1:7" x14ac:dyDescent="0.25">
      <c r="A55" s="1">
        <v>26</v>
      </c>
      <c r="B55" s="1">
        <v>22.22222</v>
      </c>
      <c r="C55" s="1">
        <f t="shared" si="0"/>
        <v>577.77772000000004</v>
      </c>
      <c r="D55" s="1"/>
      <c r="E55" s="1"/>
      <c r="F55" s="1"/>
      <c r="G55" s="1"/>
    </row>
    <row r="56" spans="1:7" x14ac:dyDescent="0.25">
      <c r="A56" s="1">
        <v>35</v>
      </c>
      <c r="B56" s="1">
        <v>22.22222</v>
      </c>
      <c r="C56" s="1">
        <f t="shared" si="0"/>
        <v>777.77769999999998</v>
      </c>
      <c r="D56" s="1"/>
      <c r="E56" s="1"/>
      <c r="F56" s="1"/>
      <c r="G56" s="1"/>
    </row>
    <row r="57" spans="1:7" x14ac:dyDescent="0.25">
      <c r="A57" s="1">
        <v>36</v>
      </c>
      <c r="B57" s="1">
        <v>22.22222</v>
      </c>
      <c r="C57" s="1">
        <f t="shared" si="0"/>
        <v>799.99991999999997</v>
      </c>
      <c r="D57" s="1"/>
      <c r="E57" s="1"/>
      <c r="F57" s="1"/>
      <c r="G57" s="1"/>
    </row>
    <row r="58" spans="1:7" x14ac:dyDescent="0.25">
      <c r="A58" s="1">
        <v>36</v>
      </c>
      <c r="B58" s="1">
        <v>22.22222</v>
      </c>
      <c r="C58" s="1">
        <f t="shared" si="0"/>
        <v>799.99991999999997</v>
      </c>
      <c r="D58" s="1"/>
      <c r="E58" s="1"/>
      <c r="F58" s="1"/>
      <c r="G58" s="1"/>
    </row>
    <row r="59" spans="1:7" x14ac:dyDescent="0.25">
      <c r="A59" s="1">
        <v>46</v>
      </c>
      <c r="B59" s="1">
        <v>22.22222</v>
      </c>
      <c r="C59" s="1">
        <f t="shared" si="0"/>
        <v>1022.22212</v>
      </c>
      <c r="D59" s="1"/>
      <c r="E59" s="1"/>
      <c r="F59" s="1"/>
      <c r="G59" s="1"/>
    </row>
    <row r="60" spans="1:7" x14ac:dyDescent="0.25">
      <c r="A60" s="1">
        <v>38</v>
      </c>
      <c r="B60" s="1">
        <v>22.22222</v>
      </c>
      <c r="C60" s="1">
        <f t="shared" si="0"/>
        <v>844.44435999999996</v>
      </c>
      <c r="D60" s="1"/>
      <c r="E60" s="1"/>
      <c r="F60" s="1"/>
      <c r="G60" s="1"/>
    </row>
    <row r="61" spans="1:7" x14ac:dyDescent="0.25">
      <c r="A61" s="1">
        <v>40</v>
      </c>
      <c r="B61" s="1">
        <v>22.22222</v>
      </c>
      <c r="C61" s="1">
        <f t="shared" si="0"/>
        <v>888.88879999999995</v>
      </c>
      <c r="D61" s="1"/>
      <c r="E61" s="1"/>
      <c r="F61" s="1"/>
      <c r="G61" s="1"/>
    </row>
    <row r="62" spans="1:7" x14ac:dyDescent="0.25">
      <c r="A62" s="1">
        <v>25</v>
      </c>
      <c r="B62" s="1">
        <v>22.22222</v>
      </c>
      <c r="C62" s="1">
        <f t="shared" si="0"/>
        <v>555.55550000000005</v>
      </c>
      <c r="D62" s="1"/>
      <c r="E62" s="1"/>
      <c r="F62" s="1"/>
      <c r="G62" s="1"/>
    </row>
    <row r="63" spans="1:7" x14ac:dyDescent="0.25">
      <c r="A63" s="1">
        <v>61</v>
      </c>
      <c r="B63" s="1">
        <v>22.22222</v>
      </c>
      <c r="C63" s="1">
        <f t="shared" si="0"/>
        <v>1355.5554199999999</v>
      </c>
      <c r="D63" s="1"/>
      <c r="E63" s="1"/>
      <c r="F63" s="1"/>
      <c r="G63" s="1"/>
    </row>
    <row r="64" spans="1:7" x14ac:dyDescent="0.25">
      <c r="A64" s="1">
        <v>25</v>
      </c>
      <c r="B64" s="1">
        <v>22.22222</v>
      </c>
      <c r="C64" s="1">
        <f t="shared" si="0"/>
        <v>555.55550000000005</v>
      </c>
      <c r="D64" s="1"/>
      <c r="E64" s="1"/>
      <c r="F64" s="1"/>
      <c r="G64" s="1"/>
    </row>
    <row r="65" spans="1:7" x14ac:dyDescent="0.25">
      <c r="A65" s="1">
        <v>64</v>
      </c>
      <c r="B65" s="1">
        <v>22.22222</v>
      </c>
      <c r="C65" s="1">
        <f t="shared" si="0"/>
        <v>1422.22208</v>
      </c>
      <c r="D65" s="1"/>
      <c r="E65" s="1"/>
      <c r="F65" s="1"/>
      <c r="G65" s="1"/>
    </row>
    <row r="66" spans="1:7" x14ac:dyDescent="0.25">
      <c r="A66" s="1">
        <v>42</v>
      </c>
      <c r="B66" s="1">
        <v>22.22222</v>
      </c>
      <c r="C66" s="1">
        <f t="shared" si="0"/>
        <v>933.33324000000005</v>
      </c>
      <c r="D66" s="1"/>
      <c r="E66" s="1"/>
      <c r="F66" s="1"/>
      <c r="G66" s="1"/>
    </row>
    <row r="67" spans="1:7" x14ac:dyDescent="0.25">
      <c r="A67" s="1">
        <v>53</v>
      </c>
      <c r="B67" s="1">
        <v>22.22222</v>
      </c>
      <c r="C67" s="1">
        <f t="shared" si="0"/>
        <v>1177.77766</v>
      </c>
      <c r="D67" s="1"/>
      <c r="E67" s="1"/>
      <c r="F67" s="1"/>
      <c r="G67" s="1"/>
    </row>
    <row r="68" spans="1:7" x14ac:dyDescent="0.25">
      <c r="A68" s="1">
        <v>27</v>
      </c>
      <c r="B68" s="1">
        <v>22.22222</v>
      </c>
      <c r="C68" s="1">
        <f t="shared" si="0"/>
        <v>599.99994000000004</v>
      </c>
      <c r="D68" s="1"/>
      <c r="E68" s="1"/>
      <c r="F68" s="1"/>
      <c r="G68" s="1"/>
    </row>
    <row r="69" spans="1:7" x14ac:dyDescent="0.25">
      <c r="A69" s="1">
        <v>31</v>
      </c>
      <c r="B69" s="1">
        <v>22.22222</v>
      </c>
      <c r="C69" s="1">
        <f t="shared" ref="C69:C88" si="1">A69*B69</f>
        <v>688.88882000000001</v>
      </c>
      <c r="D69" s="1"/>
      <c r="E69" s="1"/>
      <c r="F69" s="1"/>
      <c r="G69" s="1"/>
    </row>
    <row r="70" spans="1:7" x14ac:dyDescent="0.25">
      <c r="A70" s="1">
        <v>34</v>
      </c>
      <c r="B70" s="1">
        <v>22.22222</v>
      </c>
      <c r="C70" s="1">
        <f t="shared" si="1"/>
        <v>755.55547999999999</v>
      </c>
      <c r="D70" s="1"/>
      <c r="E70" s="1"/>
      <c r="F70" s="1"/>
      <c r="G70" s="1"/>
    </row>
    <row r="71" spans="1:7" x14ac:dyDescent="0.25">
      <c r="A71" s="1">
        <v>62</v>
      </c>
      <c r="B71" s="1">
        <v>22.22222</v>
      </c>
      <c r="C71" s="1">
        <f t="shared" si="1"/>
        <v>1377.77764</v>
      </c>
      <c r="D71" s="1"/>
      <c r="E71" s="1"/>
      <c r="F71" s="1"/>
      <c r="G71" s="1"/>
    </row>
    <row r="72" spans="1:7" x14ac:dyDescent="0.25">
      <c r="A72" s="1">
        <v>36</v>
      </c>
      <c r="B72" s="1">
        <v>22.22222</v>
      </c>
      <c r="C72" s="1">
        <f t="shared" si="1"/>
        <v>799.99991999999997</v>
      </c>
      <c r="D72" s="1"/>
      <c r="E72" s="1"/>
      <c r="F72" s="1"/>
      <c r="G72" s="1"/>
    </row>
    <row r="73" spans="1:7" x14ac:dyDescent="0.25">
      <c r="A73" s="1">
        <v>49</v>
      </c>
      <c r="B73" s="1">
        <v>22.22222</v>
      </c>
      <c r="C73" s="1">
        <f t="shared" si="1"/>
        <v>1088.88878</v>
      </c>
      <c r="D73" s="1"/>
      <c r="E73" s="1"/>
      <c r="F73" s="1"/>
      <c r="G73" s="1"/>
    </row>
    <row r="74" spans="1:7" x14ac:dyDescent="0.25">
      <c r="A74" s="1">
        <v>58</v>
      </c>
      <c r="B74" s="1">
        <v>22.22222</v>
      </c>
      <c r="C74" s="1">
        <f t="shared" si="1"/>
        <v>1288.88876</v>
      </c>
      <c r="D74" s="1"/>
      <c r="E74" s="1"/>
      <c r="F74" s="1"/>
      <c r="G74" s="1"/>
    </row>
    <row r="75" spans="1:7" x14ac:dyDescent="0.25">
      <c r="A75" s="1">
        <v>65</v>
      </c>
      <c r="B75" s="1">
        <v>22.22222</v>
      </c>
      <c r="C75" s="1">
        <f t="shared" si="1"/>
        <v>1444.4443000000001</v>
      </c>
      <c r="D75" s="1"/>
      <c r="E75" s="1"/>
      <c r="F75" s="1"/>
      <c r="G75" s="1"/>
    </row>
    <row r="76" spans="1:7" x14ac:dyDescent="0.25">
      <c r="A76" s="1">
        <v>24</v>
      </c>
      <c r="B76" s="1">
        <v>22.22222</v>
      </c>
      <c r="C76" s="1">
        <f t="shared" si="1"/>
        <v>533.33328000000006</v>
      </c>
      <c r="D76" s="1"/>
      <c r="E76" s="1"/>
      <c r="F76" s="1"/>
      <c r="G76" s="1"/>
    </row>
    <row r="77" spans="1:7" x14ac:dyDescent="0.25">
      <c r="A77" s="1">
        <v>37</v>
      </c>
      <c r="B77" s="1">
        <v>22.22222</v>
      </c>
      <c r="C77" s="1">
        <f t="shared" si="1"/>
        <v>822.22213999999997</v>
      </c>
      <c r="D77" s="1"/>
      <c r="E77" s="1"/>
      <c r="F77" s="1"/>
      <c r="G77" s="1"/>
    </row>
    <row r="78" spans="1:7" x14ac:dyDescent="0.25">
      <c r="A78" s="1">
        <v>54</v>
      </c>
      <c r="B78" s="1">
        <v>22.22222</v>
      </c>
      <c r="C78" s="1">
        <f t="shared" si="1"/>
        <v>1199.9998800000001</v>
      </c>
      <c r="D78" s="1"/>
      <c r="E78" s="1"/>
      <c r="F78" s="1"/>
      <c r="G78" s="1"/>
    </row>
    <row r="79" spans="1:7" x14ac:dyDescent="0.25">
      <c r="A79" s="1">
        <v>42</v>
      </c>
      <c r="B79" s="1">
        <v>22.22222</v>
      </c>
      <c r="C79" s="1">
        <f t="shared" si="1"/>
        <v>933.33324000000005</v>
      </c>
      <c r="D79" s="1"/>
      <c r="E79" s="1"/>
      <c r="F79" s="1"/>
      <c r="G79" s="1"/>
    </row>
    <row r="80" spans="1:7" x14ac:dyDescent="0.25">
      <c r="A80" s="1">
        <v>43</v>
      </c>
      <c r="B80" s="1">
        <v>22.22222</v>
      </c>
      <c r="C80" s="1">
        <f t="shared" si="1"/>
        <v>955.55546000000004</v>
      </c>
      <c r="D80" s="1"/>
      <c r="E80" s="1"/>
      <c r="F80" s="1"/>
      <c r="G80" s="1"/>
    </row>
    <row r="81" spans="1:7" x14ac:dyDescent="0.25">
      <c r="A81" s="1">
        <v>62</v>
      </c>
      <c r="B81" s="1">
        <v>22.22222</v>
      </c>
      <c r="C81" s="1">
        <f t="shared" si="1"/>
        <v>1377.77764</v>
      </c>
      <c r="D81" s="1"/>
      <c r="E81" s="1"/>
      <c r="F81" s="1"/>
      <c r="G81" s="1"/>
    </row>
    <row r="82" spans="1:7" x14ac:dyDescent="0.25">
      <c r="A82" s="1">
        <v>60</v>
      </c>
      <c r="B82" s="1">
        <v>22.22222</v>
      </c>
      <c r="C82" s="1">
        <f t="shared" si="1"/>
        <v>1333.3332</v>
      </c>
      <c r="D82" s="1"/>
      <c r="E82" s="1"/>
      <c r="F82" s="1"/>
      <c r="G82" s="1"/>
    </row>
    <row r="83" spans="1:7" x14ac:dyDescent="0.25">
      <c r="A83" s="1">
        <v>55</v>
      </c>
      <c r="B83" s="1">
        <v>22.22222</v>
      </c>
      <c r="C83" s="1">
        <f t="shared" si="1"/>
        <v>1222.2221</v>
      </c>
      <c r="D83" s="1"/>
      <c r="E83" s="1"/>
      <c r="F83" s="1"/>
      <c r="G83" s="1"/>
    </row>
    <row r="84" spans="1:7" x14ac:dyDescent="0.25">
      <c r="A84" s="1">
        <v>25</v>
      </c>
      <c r="B84" s="1">
        <v>22.22222</v>
      </c>
      <c r="C84" s="1">
        <f t="shared" si="1"/>
        <v>555.55550000000005</v>
      </c>
      <c r="D84" s="1"/>
      <c r="E84" s="1"/>
      <c r="F84" s="1"/>
      <c r="G84" s="1"/>
    </row>
    <row r="85" spans="1:7" x14ac:dyDescent="0.25">
      <c r="A85" s="1">
        <v>25</v>
      </c>
      <c r="B85" s="1">
        <v>22.22222</v>
      </c>
      <c r="C85" s="1">
        <f t="shared" si="1"/>
        <v>555.55550000000005</v>
      </c>
      <c r="D85" s="1"/>
      <c r="E85" s="1"/>
      <c r="F85" s="1"/>
      <c r="G85" s="1"/>
    </row>
    <row r="86" spans="1:7" x14ac:dyDescent="0.25">
      <c r="A86" s="1">
        <v>49</v>
      </c>
      <c r="B86" s="1">
        <v>22.22222</v>
      </c>
      <c r="C86" s="1">
        <f t="shared" si="1"/>
        <v>1088.88878</v>
      </c>
      <c r="D86" s="1"/>
      <c r="E86" s="1"/>
      <c r="F86" s="1"/>
      <c r="G86" s="1"/>
    </row>
    <row r="87" spans="1:7" x14ac:dyDescent="0.25">
      <c r="A87" s="1">
        <v>25</v>
      </c>
      <c r="B87" s="1">
        <v>22.22222</v>
      </c>
      <c r="C87" s="1">
        <f t="shared" si="1"/>
        <v>555.55550000000005</v>
      </c>
      <c r="D87" s="1"/>
      <c r="E87" s="1"/>
      <c r="F87" s="1"/>
      <c r="G87" s="1"/>
    </row>
    <row r="88" spans="1:7" x14ac:dyDescent="0.25">
      <c r="A88" s="1">
        <v>58</v>
      </c>
      <c r="B88" s="1">
        <v>22.22222</v>
      </c>
      <c r="C88" s="1">
        <f t="shared" si="1"/>
        <v>1288.88876</v>
      </c>
      <c r="D88" s="1"/>
      <c r="E88" s="1"/>
      <c r="F88" s="1"/>
      <c r="G88" s="1"/>
    </row>
    <row r="89" spans="1:7" x14ac:dyDescent="0.25">
      <c r="A89" s="1">
        <v>36</v>
      </c>
      <c r="B89" s="1">
        <v>22.22222</v>
      </c>
      <c r="C89" s="1">
        <f t="shared" ref="C89:C90" si="2">A89*B89</f>
        <v>799.99991999999997</v>
      </c>
      <c r="D89" s="1"/>
      <c r="E89" s="1"/>
      <c r="F89" s="1"/>
      <c r="G89" s="1"/>
    </row>
    <row r="90" spans="1:7" x14ac:dyDescent="0.25">
      <c r="A90" s="1">
        <v>36</v>
      </c>
      <c r="B90" s="1">
        <v>22.22222</v>
      </c>
      <c r="C90" s="1">
        <f t="shared" si="2"/>
        <v>799.99991999999997</v>
      </c>
      <c r="D90" s="1"/>
      <c r="E90" s="1"/>
      <c r="F90" s="1"/>
      <c r="G90" s="1"/>
    </row>
    <row r="91" spans="1:7" x14ac:dyDescent="0.25">
      <c r="A91" s="1">
        <v>38</v>
      </c>
      <c r="B91" s="1">
        <v>22.22222</v>
      </c>
      <c r="C91" s="1">
        <f t="shared" ref="C91" si="3">A91*B91</f>
        <v>844.44435999999996</v>
      </c>
      <c r="D91" s="1"/>
      <c r="E91" s="1"/>
      <c r="F91" s="1"/>
      <c r="G91" s="1"/>
    </row>
    <row r="92" spans="1:7" x14ac:dyDescent="0.25">
      <c r="A92" s="1">
        <f>COUNT(A5:A91)</f>
        <v>87</v>
      </c>
      <c r="B92" s="1"/>
      <c r="C92" s="1"/>
      <c r="D92" s="1"/>
      <c r="E92" s="1"/>
      <c r="F92" s="1"/>
      <c r="G92" s="1"/>
    </row>
    <row r="93" spans="1:7" x14ac:dyDescent="0.25">
      <c r="A93" s="1"/>
      <c r="B93" s="1"/>
      <c r="C93" s="1"/>
      <c r="D93" s="1"/>
      <c r="E93" s="1"/>
      <c r="F93" s="1"/>
      <c r="G93" s="1"/>
    </row>
    <row r="94" spans="1:7" x14ac:dyDescent="0.25">
      <c r="A94" s="1" t="s">
        <v>9</v>
      </c>
      <c r="B94" s="1">
        <v>87</v>
      </c>
      <c r="C94" s="1"/>
      <c r="D94" s="1"/>
      <c r="E94" s="1"/>
      <c r="F94" s="1"/>
      <c r="G94" s="1"/>
    </row>
    <row r="95" spans="1:7" x14ac:dyDescent="0.25">
      <c r="A95" s="1" t="s">
        <v>11</v>
      </c>
      <c r="B95" s="1" t="s">
        <v>14</v>
      </c>
      <c r="C95" s="1"/>
      <c r="D95" s="1"/>
      <c r="E95" s="1"/>
      <c r="F95" s="1"/>
      <c r="G95" s="1"/>
    </row>
    <row r="96" spans="1:7" x14ac:dyDescent="0.25">
      <c r="A96" s="1" t="s">
        <v>10</v>
      </c>
      <c r="B96" s="1">
        <v>822.22213999999997</v>
      </c>
      <c r="C96" s="1"/>
      <c r="D96" s="1"/>
      <c r="E96" s="1"/>
      <c r="F96" s="1"/>
      <c r="G96" s="1"/>
    </row>
    <row r="97" spans="1:7" x14ac:dyDescent="0.25">
      <c r="A97" s="1" t="s">
        <v>12</v>
      </c>
      <c r="B97" s="1">
        <v>260.46223800000001</v>
      </c>
      <c r="C97" s="1"/>
      <c r="D97" s="1"/>
      <c r="E97" s="1"/>
      <c r="F97" s="1"/>
      <c r="G97" s="1"/>
    </row>
    <row r="98" spans="1:7" x14ac:dyDescent="0.25">
      <c r="A98" s="1"/>
      <c r="B98" s="1"/>
      <c r="C98" s="1"/>
      <c r="D98" s="1"/>
      <c r="E98" s="1"/>
      <c r="F98" s="1"/>
      <c r="G98" s="1"/>
    </row>
    <row r="99" spans="1:7" x14ac:dyDescent="0.25">
      <c r="A99" s="1"/>
      <c r="B99" s="1"/>
      <c r="C99" s="1"/>
      <c r="D99" s="1"/>
      <c r="E99" s="1"/>
      <c r="F99" s="1"/>
      <c r="G99" s="1"/>
    </row>
    <row r="100" spans="1:7" x14ac:dyDescent="0.25">
      <c r="A100" s="1">
        <v>23</v>
      </c>
      <c r="B100" s="1">
        <v>22.22222</v>
      </c>
      <c r="C100" s="1">
        <f t="shared" ref="C100:C131" si="4">A100*B100</f>
        <v>511.11106000000001</v>
      </c>
      <c r="D100" s="1"/>
      <c r="E100" s="1"/>
      <c r="F100" s="1"/>
      <c r="G100" s="1"/>
    </row>
    <row r="101" spans="1:7" x14ac:dyDescent="0.25">
      <c r="A101" s="1">
        <v>24</v>
      </c>
      <c r="B101" s="1">
        <v>22.22222</v>
      </c>
      <c r="C101" s="1">
        <f t="shared" si="4"/>
        <v>533.33328000000006</v>
      </c>
      <c r="D101" s="1"/>
      <c r="E101" s="1"/>
      <c r="F101" s="1"/>
      <c r="G101" s="1"/>
    </row>
    <row r="102" spans="1:7" x14ac:dyDescent="0.25">
      <c r="A102" s="1">
        <v>24</v>
      </c>
      <c r="B102" s="1">
        <v>22.22222</v>
      </c>
      <c r="C102" s="1">
        <f t="shared" si="4"/>
        <v>533.33328000000006</v>
      </c>
      <c r="D102" s="1"/>
      <c r="E102" s="1"/>
      <c r="F102" s="1"/>
      <c r="G102" s="1"/>
    </row>
    <row r="103" spans="1:7" x14ac:dyDescent="0.25">
      <c r="A103" s="1">
        <v>24</v>
      </c>
      <c r="B103" s="1">
        <v>22.22222</v>
      </c>
      <c r="C103" s="1">
        <f t="shared" si="4"/>
        <v>533.33328000000006</v>
      </c>
      <c r="D103" s="1"/>
      <c r="E103" s="1"/>
      <c r="F103" s="1"/>
      <c r="G103" s="1"/>
    </row>
    <row r="104" spans="1:7" x14ac:dyDescent="0.25">
      <c r="A104" s="1">
        <v>25</v>
      </c>
      <c r="B104" s="1">
        <v>22.22222</v>
      </c>
      <c r="C104" s="1">
        <f t="shared" si="4"/>
        <v>555.55550000000005</v>
      </c>
      <c r="D104" s="1"/>
      <c r="E104" s="1"/>
      <c r="F104" s="1"/>
      <c r="G104" s="1"/>
    </row>
    <row r="105" spans="1:7" x14ac:dyDescent="0.25">
      <c r="A105" s="1">
        <v>25</v>
      </c>
      <c r="B105" s="1">
        <v>22.22222</v>
      </c>
      <c r="C105" s="1">
        <f t="shared" si="4"/>
        <v>555.55550000000005</v>
      </c>
      <c r="D105" s="1"/>
      <c r="E105" s="1"/>
      <c r="F105" s="1"/>
      <c r="G105" s="1"/>
    </row>
    <row r="106" spans="1:7" x14ac:dyDescent="0.25">
      <c r="A106" s="1">
        <v>25</v>
      </c>
      <c r="B106" s="1">
        <v>22.22222</v>
      </c>
      <c r="C106" s="1">
        <f t="shared" si="4"/>
        <v>555.55550000000005</v>
      </c>
      <c r="D106" s="1"/>
      <c r="E106" s="1"/>
      <c r="F106" s="1"/>
      <c r="G106" s="1"/>
    </row>
    <row r="107" spans="1:7" x14ac:dyDescent="0.25">
      <c r="A107" s="1">
        <v>25</v>
      </c>
      <c r="B107" s="1">
        <v>22.22222</v>
      </c>
      <c r="C107" s="1">
        <f t="shared" si="4"/>
        <v>555.55550000000005</v>
      </c>
      <c r="D107" s="1"/>
      <c r="E107" s="1"/>
      <c r="F107" s="1"/>
      <c r="G107" s="1"/>
    </row>
    <row r="108" spans="1:7" x14ac:dyDescent="0.25">
      <c r="A108" s="1">
        <v>25</v>
      </c>
      <c r="B108" s="1">
        <v>22.22222</v>
      </c>
      <c r="C108" s="1">
        <f t="shared" si="4"/>
        <v>555.55550000000005</v>
      </c>
      <c r="D108" s="1"/>
      <c r="E108" s="1"/>
      <c r="F108" s="1"/>
      <c r="G108" s="1"/>
    </row>
    <row r="109" spans="1:7" x14ac:dyDescent="0.25">
      <c r="A109" s="1">
        <v>25</v>
      </c>
      <c r="B109" s="1">
        <v>22.22222</v>
      </c>
      <c r="C109" s="1">
        <f t="shared" si="4"/>
        <v>555.55550000000005</v>
      </c>
      <c r="D109" s="1"/>
      <c r="E109" s="1"/>
      <c r="F109" s="1"/>
      <c r="G109" s="1"/>
    </row>
    <row r="110" spans="1:7" x14ac:dyDescent="0.25">
      <c r="A110" s="1">
        <v>25</v>
      </c>
      <c r="B110" s="1">
        <v>22.22222</v>
      </c>
      <c r="C110" s="1">
        <f t="shared" si="4"/>
        <v>555.55550000000005</v>
      </c>
      <c r="D110" s="1"/>
      <c r="E110" s="1"/>
      <c r="F110" s="1"/>
      <c r="G110" s="1"/>
    </row>
    <row r="111" spans="1:7" x14ac:dyDescent="0.25">
      <c r="A111" s="1">
        <v>25</v>
      </c>
      <c r="B111" s="1">
        <v>22.22222</v>
      </c>
      <c r="C111" s="1">
        <f t="shared" si="4"/>
        <v>555.55550000000005</v>
      </c>
      <c r="D111" s="1"/>
      <c r="E111" s="1"/>
      <c r="F111" s="1"/>
      <c r="G111" s="1"/>
    </row>
    <row r="112" spans="1:7" x14ac:dyDescent="0.25">
      <c r="A112" s="1">
        <v>25</v>
      </c>
      <c r="B112" s="1">
        <v>22.22222</v>
      </c>
      <c r="C112" s="1">
        <f t="shared" si="4"/>
        <v>555.55550000000005</v>
      </c>
      <c r="D112" s="1"/>
      <c r="E112" s="1"/>
      <c r="F112" s="1"/>
      <c r="G112" s="1"/>
    </row>
    <row r="113" spans="1:7" x14ac:dyDescent="0.25">
      <c r="A113" s="1">
        <v>25</v>
      </c>
      <c r="B113" s="1">
        <v>22.22222</v>
      </c>
      <c r="C113" s="1">
        <f t="shared" si="4"/>
        <v>555.55550000000005</v>
      </c>
      <c r="D113" s="1"/>
      <c r="E113" s="1"/>
      <c r="F113" s="1"/>
      <c r="G113" s="1"/>
    </row>
    <row r="114" spans="1:7" x14ac:dyDescent="0.25">
      <c r="A114" s="1">
        <v>25</v>
      </c>
      <c r="B114" s="1">
        <v>22.22222</v>
      </c>
      <c r="C114" s="1">
        <f t="shared" si="4"/>
        <v>555.55550000000005</v>
      </c>
      <c r="D114" s="1"/>
      <c r="E114" s="1"/>
      <c r="F114" s="1"/>
      <c r="G114" s="1"/>
    </row>
    <row r="115" spans="1:7" x14ac:dyDescent="0.25">
      <c r="A115" s="1">
        <v>26</v>
      </c>
      <c r="B115" s="1">
        <v>22.22222</v>
      </c>
      <c r="C115" s="1">
        <f t="shared" si="4"/>
        <v>577.77772000000004</v>
      </c>
      <c r="D115" s="1"/>
      <c r="E115" s="1"/>
      <c r="F115" s="1"/>
      <c r="G115" s="1"/>
    </row>
    <row r="116" spans="1:7" x14ac:dyDescent="0.25">
      <c r="A116" s="1">
        <v>26</v>
      </c>
      <c r="B116" s="1">
        <v>22.22222</v>
      </c>
      <c r="C116" s="1">
        <f t="shared" si="4"/>
        <v>577.77772000000004</v>
      </c>
      <c r="D116" s="1"/>
      <c r="E116" s="1"/>
      <c r="F116" s="1"/>
      <c r="G116" s="1"/>
    </row>
    <row r="117" spans="1:7" x14ac:dyDescent="0.25">
      <c r="A117" s="1">
        <v>26</v>
      </c>
      <c r="B117" s="1">
        <v>22.22222</v>
      </c>
      <c r="C117" s="1">
        <f t="shared" si="4"/>
        <v>577.77772000000004</v>
      </c>
      <c r="D117" s="1"/>
      <c r="E117" s="1"/>
      <c r="F117" s="1"/>
      <c r="G117" s="1"/>
    </row>
    <row r="118" spans="1:7" x14ac:dyDescent="0.25">
      <c r="A118" s="1">
        <v>26</v>
      </c>
      <c r="B118" s="1">
        <v>22.22222</v>
      </c>
      <c r="C118" s="1">
        <f t="shared" si="4"/>
        <v>577.77772000000004</v>
      </c>
      <c r="D118" s="1"/>
      <c r="E118" s="1"/>
      <c r="F118" s="1"/>
      <c r="G118" s="1"/>
    </row>
    <row r="119" spans="1:7" x14ac:dyDescent="0.25">
      <c r="A119" s="1">
        <v>27</v>
      </c>
      <c r="B119" s="1">
        <v>22.22222</v>
      </c>
      <c r="C119" s="1">
        <f t="shared" si="4"/>
        <v>599.99994000000004</v>
      </c>
      <c r="D119" s="1"/>
      <c r="E119" s="1"/>
      <c r="F119" s="1"/>
      <c r="G119" s="1"/>
    </row>
    <row r="120" spans="1:7" x14ac:dyDescent="0.25">
      <c r="A120" s="1">
        <v>27</v>
      </c>
      <c r="B120" s="1">
        <v>22.22222</v>
      </c>
      <c r="C120" s="1">
        <f t="shared" si="4"/>
        <v>599.99994000000004</v>
      </c>
      <c r="D120" s="1"/>
      <c r="E120" s="1">
        <v>500</v>
      </c>
      <c r="F120" s="1">
        <v>21</v>
      </c>
      <c r="G120" s="1"/>
    </row>
    <row r="121" spans="1:7" x14ac:dyDescent="0.25">
      <c r="A121" s="1">
        <v>28</v>
      </c>
      <c r="B121" s="1">
        <v>22.22222</v>
      </c>
      <c r="C121" s="1">
        <f t="shared" si="4"/>
        <v>622.22216000000003</v>
      </c>
      <c r="D121" s="1"/>
      <c r="E121" s="1" t="s">
        <v>22</v>
      </c>
      <c r="F121" s="1"/>
      <c r="G121" s="1"/>
    </row>
    <row r="122" spans="1:7" x14ac:dyDescent="0.25">
      <c r="A122" s="1">
        <v>29</v>
      </c>
      <c r="B122" s="1">
        <v>22.22222</v>
      </c>
      <c r="C122" s="1">
        <f t="shared" si="4"/>
        <v>644.44438000000002</v>
      </c>
      <c r="D122" s="1"/>
      <c r="E122" s="1">
        <f>120-99</f>
        <v>21</v>
      </c>
      <c r="F122" s="1"/>
      <c r="G122" s="1"/>
    </row>
    <row r="123" spans="1:7" x14ac:dyDescent="0.25">
      <c r="A123" s="1">
        <v>29</v>
      </c>
      <c r="B123" s="1">
        <v>22.22222</v>
      </c>
      <c r="C123" s="1">
        <f t="shared" si="4"/>
        <v>644.44438000000002</v>
      </c>
      <c r="D123" s="1"/>
      <c r="E123" s="1"/>
      <c r="F123" s="1"/>
      <c r="G123" s="1"/>
    </row>
    <row r="124" spans="1:7" x14ac:dyDescent="0.25">
      <c r="A124" s="1">
        <v>30</v>
      </c>
      <c r="B124" s="1">
        <v>22.22222</v>
      </c>
      <c r="C124" s="1">
        <f t="shared" si="4"/>
        <v>666.66660000000002</v>
      </c>
      <c r="D124" s="1"/>
      <c r="E124" s="1"/>
      <c r="F124" s="1"/>
      <c r="G124" s="1"/>
    </row>
    <row r="125" spans="1:7" x14ac:dyDescent="0.25">
      <c r="A125" s="1">
        <v>31</v>
      </c>
      <c r="B125" s="1">
        <v>22.22222</v>
      </c>
      <c r="C125" s="1">
        <f t="shared" si="4"/>
        <v>688.88882000000001</v>
      </c>
      <c r="D125" s="1"/>
      <c r="E125" s="1"/>
      <c r="F125" s="1"/>
      <c r="G125" s="1"/>
    </row>
    <row r="126" spans="1:7" x14ac:dyDescent="0.25">
      <c r="A126" s="1">
        <v>31</v>
      </c>
      <c r="B126" s="1">
        <v>22.22222</v>
      </c>
      <c r="C126" s="1">
        <f t="shared" si="4"/>
        <v>688.88882000000001</v>
      </c>
      <c r="D126" s="1"/>
      <c r="E126" s="1"/>
      <c r="F126" s="1"/>
      <c r="G126" s="1"/>
    </row>
    <row r="127" spans="1:7" x14ac:dyDescent="0.25">
      <c r="A127" s="1">
        <v>31</v>
      </c>
      <c r="B127" s="1">
        <v>22.22222</v>
      </c>
      <c r="C127" s="1">
        <f t="shared" si="4"/>
        <v>688.88882000000001</v>
      </c>
      <c r="D127" s="1"/>
      <c r="E127" s="1"/>
      <c r="F127" s="1"/>
      <c r="G127" s="1"/>
    </row>
    <row r="128" spans="1:7" x14ac:dyDescent="0.25">
      <c r="A128" s="1">
        <v>31</v>
      </c>
      <c r="B128" s="1">
        <v>22.22222</v>
      </c>
      <c r="C128" s="1">
        <f t="shared" si="4"/>
        <v>688.88882000000001</v>
      </c>
      <c r="D128" s="1"/>
      <c r="E128" s="1">
        <v>600</v>
      </c>
      <c r="F128" s="1"/>
      <c r="G128" s="1"/>
    </row>
    <row r="129" spans="1:7" x14ac:dyDescent="0.25">
      <c r="A129" s="1">
        <v>32</v>
      </c>
      <c r="B129" s="1">
        <v>22.22222</v>
      </c>
      <c r="C129" s="1">
        <f t="shared" si="4"/>
        <v>711.11104</v>
      </c>
      <c r="D129" s="1"/>
      <c r="E129" s="1" t="s">
        <v>23</v>
      </c>
      <c r="F129" s="1">
        <v>8</v>
      </c>
      <c r="G129" s="1"/>
    </row>
    <row r="130" spans="1:7" x14ac:dyDescent="0.25">
      <c r="A130" s="1">
        <v>34</v>
      </c>
      <c r="B130" s="1">
        <v>22.22222</v>
      </c>
      <c r="C130" s="1">
        <f t="shared" si="4"/>
        <v>755.55547999999999</v>
      </c>
      <c r="D130" s="1"/>
      <c r="E130" s="1">
        <f>128-120</f>
        <v>8</v>
      </c>
      <c r="F130" s="1"/>
      <c r="G130" s="1"/>
    </row>
    <row r="131" spans="1:7" x14ac:dyDescent="0.25">
      <c r="A131" s="1">
        <v>34</v>
      </c>
      <c r="B131" s="1">
        <v>22.22222</v>
      </c>
      <c r="C131" s="1">
        <f t="shared" si="4"/>
        <v>755.55547999999999</v>
      </c>
      <c r="D131" s="1"/>
      <c r="E131" s="1"/>
      <c r="F131" s="1"/>
      <c r="G131" s="1"/>
    </row>
    <row r="132" spans="1:7" x14ac:dyDescent="0.25">
      <c r="A132" s="1">
        <v>34</v>
      </c>
      <c r="B132" s="1">
        <v>22.22222</v>
      </c>
      <c r="C132" s="1">
        <f t="shared" ref="C132:C163" si="5">A132*B132</f>
        <v>755.55547999999999</v>
      </c>
      <c r="D132" s="1"/>
      <c r="E132" s="1"/>
      <c r="F132" s="1"/>
      <c r="G132" s="1"/>
    </row>
    <row r="133" spans="1:7" x14ac:dyDescent="0.25">
      <c r="A133" s="1">
        <v>35</v>
      </c>
      <c r="B133" s="1">
        <v>22.22222</v>
      </c>
      <c r="C133" s="1">
        <f t="shared" si="5"/>
        <v>777.77769999999998</v>
      </c>
      <c r="D133" s="1"/>
      <c r="E133" s="1"/>
      <c r="F133" s="1"/>
      <c r="G133" s="1"/>
    </row>
    <row r="134" spans="1:7" x14ac:dyDescent="0.25">
      <c r="A134" s="1">
        <v>35</v>
      </c>
      <c r="B134" s="1">
        <v>22.22222</v>
      </c>
      <c r="C134" s="1">
        <f t="shared" si="5"/>
        <v>777.77769999999998</v>
      </c>
      <c r="D134" s="1"/>
      <c r="E134" s="1"/>
      <c r="F134" s="1"/>
      <c r="G134" s="1"/>
    </row>
    <row r="135" spans="1:7" x14ac:dyDescent="0.25">
      <c r="A135" s="1">
        <v>35</v>
      </c>
      <c r="B135" s="1">
        <v>22.22222</v>
      </c>
      <c r="C135" s="1">
        <f t="shared" si="5"/>
        <v>777.77769999999998</v>
      </c>
      <c r="D135" s="1"/>
      <c r="E135" s="1"/>
      <c r="F135" s="1"/>
      <c r="G135" s="1"/>
    </row>
    <row r="136" spans="1:7" x14ac:dyDescent="0.25">
      <c r="A136" s="1">
        <v>35</v>
      </c>
      <c r="B136" s="1">
        <v>22.22222</v>
      </c>
      <c r="C136" s="1">
        <f t="shared" si="5"/>
        <v>777.77769999999998</v>
      </c>
      <c r="D136" s="1"/>
      <c r="E136" s="1"/>
      <c r="F136" s="1"/>
      <c r="G136" s="1"/>
    </row>
    <row r="137" spans="1:7" x14ac:dyDescent="0.25">
      <c r="A137" s="1">
        <v>35</v>
      </c>
      <c r="B137" s="1">
        <v>22.22222</v>
      </c>
      <c r="C137" s="1">
        <f t="shared" si="5"/>
        <v>777.77769999999998</v>
      </c>
      <c r="D137" s="1"/>
      <c r="E137" s="1"/>
      <c r="F137" s="1"/>
      <c r="G137" s="1"/>
    </row>
    <row r="138" spans="1:7" x14ac:dyDescent="0.25">
      <c r="A138" s="1">
        <v>36</v>
      </c>
      <c r="B138" s="1">
        <v>22.22222</v>
      </c>
      <c r="C138" s="1">
        <f t="shared" si="5"/>
        <v>799.99991999999997</v>
      </c>
      <c r="D138" s="1"/>
      <c r="E138" s="1"/>
      <c r="F138" s="1"/>
      <c r="G138" s="1"/>
    </row>
    <row r="139" spans="1:7" x14ac:dyDescent="0.25">
      <c r="A139" s="1">
        <v>36</v>
      </c>
      <c r="B139" s="1">
        <v>22.22222</v>
      </c>
      <c r="C139" s="1">
        <f t="shared" si="5"/>
        <v>799.99991999999997</v>
      </c>
      <c r="D139" s="1"/>
      <c r="E139" s="1"/>
      <c r="F139" s="1"/>
      <c r="G139" s="1"/>
    </row>
    <row r="140" spans="1:7" x14ac:dyDescent="0.25">
      <c r="A140" s="1">
        <v>36</v>
      </c>
      <c r="B140" s="1">
        <v>22.22222</v>
      </c>
      <c r="C140" s="1">
        <f t="shared" si="5"/>
        <v>799.99991999999997</v>
      </c>
      <c r="D140" s="1"/>
      <c r="E140" s="1"/>
      <c r="F140" s="1"/>
      <c r="G140" s="1"/>
    </row>
    <row r="141" spans="1:7" x14ac:dyDescent="0.25">
      <c r="A141" s="1">
        <v>36</v>
      </c>
      <c r="B141" s="1">
        <v>22.22222</v>
      </c>
      <c r="C141" s="1">
        <f t="shared" si="5"/>
        <v>799.99991999999997</v>
      </c>
      <c r="D141" s="1"/>
      <c r="E141" s="1"/>
      <c r="F141" s="1"/>
      <c r="G141" s="1"/>
    </row>
    <row r="142" spans="1:7" x14ac:dyDescent="0.25">
      <c r="A142" s="1">
        <v>36</v>
      </c>
      <c r="B142" s="1">
        <v>22.22222</v>
      </c>
      <c r="C142" s="1">
        <f t="shared" si="5"/>
        <v>799.99991999999997</v>
      </c>
      <c r="D142" s="1"/>
      <c r="E142" s="1">
        <v>700</v>
      </c>
      <c r="F142" s="1">
        <v>14</v>
      </c>
      <c r="G142" s="1"/>
    </row>
    <row r="143" spans="1:7" x14ac:dyDescent="0.25">
      <c r="A143" s="1">
        <v>37</v>
      </c>
      <c r="B143" s="1">
        <v>22.22222</v>
      </c>
      <c r="C143" s="1">
        <f t="shared" si="5"/>
        <v>822.22213999999997</v>
      </c>
      <c r="D143" s="1"/>
      <c r="E143" s="1" t="s">
        <v>24</v>
      </c>
      <c r="F143" s="1"/>
      <c r="G143" s="1"/>
    </row>
    <row r="144" spans="1:7" x14ac:dyDescent="0.25">
      <c r="A144" s="1">
        <v>37</v>
      </c>
      <c r="B144" s="1">
        <v>22.22222</v>
      </c>
      <c r="C144" s="1">
        <f t="shared" si="5"/>
        <v>822.22213999999997</v>
      </c>
      <c r="D144" s="1"/>
      <c r="E144" s="1">
        <f>142-128</f>
        <v>14</v>
      </c>
      <c r="F144" s="1"/>
      <c r="G144" s="1"/>
    </row>
    <row r="145" spans="1:7" x14ac:dyDescent="0.25">
      <c r="A145" s="1">
        <v>37</v>
      </c>
      <c r="B145" s="1">
        <v>22.22222</v>
      </c>
      <c r="C145" s="1">
        <f t="shared" si="5"/>
        <v>822.22213999999997</v>
      </c>
      <c r="D145" s="1"/>
      <c r="E145" s="1"/>
      <c r="F145" s="1"/>
      <c r="G145" s="1"/>
    </row>
    <row r="146" spans="1:7" x14ac:dyDescent="0.25">
      <c r="A146" s="1">
        <v>37</v>
      </c>
      <c r="B146" s="1">
        <v>22.22222</v>
      </c>
      <c r="C146" s="1">
        <f t="shared" si="5"/>
        <v>822.22213999999997</v>
      </c>
      <c r="D146" s="1"/>
      <c r="E146" s="1"/>
      <c r="F146" s="1"/>
      <c r="G146" s="1"/>
    </row>
    <row r="147" spans="1:7" x14ac:dyDescent="0.25">
      <c r="A147" s="1">
        <v>38</v>
      </c>
      <c r="B147" s="1">
        <v>22.22222</v>
      </c>
      <c r="C147" s="1">
        <f t="shared" si="5"/>
        <v>844.44435999999996</v>
      </c>
      <c r="D147" s="1"/>
      <c r="E147" s="1"/>
      <c r="F147" s="1"/>
      <c r="G147" s="1"/>
    </row>
    <row r="148" spans="1:7" x14ac:dyDescent="0.25">
      <c r="A148" s="1">
        <v>38</v>
      </c>
      <c r="B148" s="1">
        <v>22.22222</v>
      </c>
      <c r="C148" s="1">
        <f t="shared" si="5"/>
        <v>844.44435999999996</v>
      </c>
      <c r="D148" s="1"/>
      <c r="E148" s="1"/>
      <c r="F148" s="1"/>
      <c r="G148" s="1"/>
    </row>
    <row r="149" spans="1:7" x14ac:dyDescent="0.25">
      <c r="A149" s="1">
        <v>38</v>
      </c>
      <c r="B149" s="1">
        <v>22.22222</v>
      </c>
      <c r="C149" s="1">
        <f t="shared" si="5"/>
        <v>844.44435999999996</v>
      </c>
      <c r="D149" s="1"/>
      <c r="E149" s="1"/>
      <c r="F149" s="1"/>
      <c r="G149" s="1"/>
    </row>
    <row r="150" spans="1:7" x14ac:dyDescent="0.25">
      <c r="A150" s="1">
        <v>38</v>
      </c>
      <c r="B150" s="1">
        <v>22.22222</v>
      </c>
      <c r="C150" s="1">
        <f t="shared" si="5"/>
        <v>844.44435999999996</v>
      </c>
      <c r="D150" s="1"/>
      <c r="E150" s="1"/>
      <c r="F150" s="1"/>
      <c r="G150" s="1"/>
    </row>
    <row r="151" spans="1:7" x14ac:dyDescent="0.25">
      <c r="A151" s="1">
        <v>39</v>
      </c>
      <c r="B151" s="1">
        <v>22.22222</v>
      </c>
      <c r="C151" s="1">
        <f t="shared" si="5"/>
        <v>866.66657999999995</v>
      </c>
      <c r="D151" s="1"/>
      <c r="E151" s="1"/>
      <c r="F151" s="1"/>
      <c r="G151" s="1"/>
    </row>
    <row r="152" spans="1:7" x14ac:dyDescent="0.25">
      <c r="A152" s="1">
        <v>39</v>
      </c>
      <c r="B152" s="1">
        <v>22.22222</v>
      </c>
      <c r="C152" s="1">
        <f t="shared" si="5"/>
        <v>866.66657999999995</v>
      </c>
      <c r="D152" s="1"/>
      <c r="E152" s="1"/>
      <c r="F152" s="1"/>
      <c r="G152" s="1"/>
    </row>
    <row r="153" spans="1:7" x14ac:dyDescent="0.25">
      <c r="A153" s="1">
        <v>40</v>
      </c>
      <c r="B153" s="1">
        <v>22.22222</v>
      </c>
      <c r="C153" s="1">
        <f t="shared" si="5"/>
        <v>888.88879999999995</v>
      </c>
      <c r="D153" s="1"/>
      <c r="E153" s="1"/>
      <c r="F153" s="1"/>
      <c r="G153" s="1"/>
    </row>
    <row r="154" spans="1:7" x14ac:dyDescent="0.25">
      <c r="A154" s="1">
        <v>40</v>
      </c>
      <c r="B154" s="1">
        <v>22.22222</v>
      </c>
      <c r="C154" s="1">
        <f t="shared" si="5"/>
        <v>888.88879999999995</v>
      </c>
      <c r="D154" s="1"/>
      <c r="E154" s="1"/>
      <c r="F154" s="1"/>
      <c r="G154" s="1"/>
    </row>
    <row r="155" spans="1:7" x14ac:dyDescent="0.25">
      <c r="A155" s="1">
        <v>40</v>
      </c>
      <c r="B155" s="1">
        <v>22.22222</v>
      </c>
      <c r="C155" s="1">
        <f t="shared" si="5"/>
        <v>888.88879999999995</v>
      </c>
      <c r="D155" s="1"/>
      <c r="E155" s="1"/>
      <c r="F155" s="1"/>
      <c r="G155" s="1"/>
    </row>
    <row r="156" spans="1:7" x14ac:dyDescent="0.25">
      <c r="A156" s="1">
        <v>40</v>
      </c>
      <c r="B156" s="1">
        <v>22.22222</v>
      </c>
      <c r="C156" s="1">
        <f t="shared" si="5"/>
        <v>888.88879999999995</v>
      </c>
      <c r="D156" s="1"/>
      <c r="E156" s="1">
        <v>800</v>
      </c>
      <c r="F156" s="1"/>
      <c r="G156" s="1"/>
    </row>
    <row r="157" spans="1:7" x14ac:dyDescent="0.25">
      <c r="A157" s="1">
        <v>41</v>
      </c>
      <c r="B157" s="1">
        <v>22.22222</v>
      </c>
      <c r="C157" s="1">
        <f t="shared" si="5"/>
        <v>911.11102000000005</v>
      </c>
      <c r="D157" s="1"/>
      <c r="E157" s="1" t="s">
        <v>25</v>
      </c>
      <c r="F157" s="1">
        <v>14</v>
      </c>
      <c r="G157" s="1"/>
    </row>
    <row r="158" spans="1:7" x14ac:dyDescent="0.25">
      <c r="A158" s="1">
        <v>42</v>
      </c>
      <c r="B158" s="1">
        <v>22.22222</v>
      </c>
      <c r="C158" s="1">
        <f t="shared" si="5"/>
        <v>933.33324000000005</v>
      </c>
      <c r="D158" s="1"/>
      <c r="E158" s="1">
        <f>156-142</f>
        <v>14</v>
      </c>
      <c r="F158" s="1"/>
      <c r="G158" s="1"/>
    </row>
    <row r="159" spans="1:7" x14ac:dyDescent="0.25">
      <c r="A159" s="1">
        <v>42</v>
      </c>
      <c r="B159" s="1">
        <v>22.22222</v>
      </c>
      <c r="C159" s="1">
        <f t="shared" si="5"/>
        <v>933.33324000000005</v>
      </c>
      <c r="D159" s="1"/>
      <c r="E159" s="1"/>
      <c r="F159" s="1"/>
      <c r="G159" s="1"/>
    </row>
    <row r="160" spans="1:7" x14ac:dyDescent="0.25">
      <c r="A160" s="1">
        <v>43</v>
      </c>
      <c r="B160" s="1">
        <v>22.22222</v>
      </c>
      <c r="C160" s="1">
        <f t="shared" si="5"/>
        <v>955.55546000000004</v>
      </c>
      <c r="D160" s="1"/>
      <c r="E160" s="1"/>
      <c r="F160" s="1"/>
      <c r="G160" s="1"/>
    </row>
    <row r="161" spans="1:7" x14ac:dyDescent="0.25">
      <c r="A161" s="1">
        <v>43</v>
      </c>
      <c r="B161" s="1">
        <v>22.22222</v>
      </c>
      <c r="C161" s="1">
        <f t="shared" si="5"/>
        <v>955.55546000000004</v>
      </c>
      <c r="D161" s="1"/>
      <c r="E161" s="1"/>
      <c r="F161" s="1"/>
      <c r="G161" s="1"/>
    </row>
    <row r="162" spans="1:7" x14ac:dyDescent="0.25">
      <c r="A162" s="1">
        <v>43</v>
      </c>
      <c r="B162" s="1">
        <v>22.22222</v>
      </c>
      <c r="C162" s="1">
        <f t="shared" si="5"/>
        <v>955.55546000000004</v>
      </c>
      <c r="D162" s="1"/>
      <c r="E162" s="1"/>
      <c r="F162" s="1"/>
      <c r="G162" s="1"/>
    </row>
    <row r="163" spans="1:7" x14ac:dyDescent="0.25">
      <c r="A163" s="1">
        <v>44</v>
      </c>
      <c r="B163" s="1">
        <v>22.22222</v>
      </c>
      <c r="C163" s="1">
        <f t="shared" si="5"/>
        <v>977.77768000000003</v>
      </c>
      <c r="D163" s="1"/>
      <c r="E163" s="1">
        <v>900</v>
      </c>
      <c r="F163" s="1">
        <v>7</v>
      </c>
      <c r="G163" s="1"/>
    </row>
    <row r="164" spans="1:7" x14ac:dyDescent="0.25">
      <c r="A164" s="1">
        <v>46</v>
      </c>
      <c r="B164" s="1">
        <v>22.22222</v>
      </c>
      <c r="C164" s="1">
        <f t="shared" ref="C164:C186" si="6">A164*B164</f>
        <v>1022.22212</v>
      </c>
      <c r="D164" s="1"/>
      <c r="E164" s="1">
        <v>1000</v>
      </c>
      <c r="F164" s="1">
        <v>3</v>
      </c>
      <c r="G164" s="1"/>
    </row>
    <row r="165" spans="1:7" x14ac:dyDescent="0.25">
      <c r="A165" s="1">
        <v>49</v>
      </c>
      <c r="B165" s="1">
        <v>22.22222</v>
      </c>
      <c r="C165" s="1">
        <f t="shared" si="6"/>
        <v>1088.88878</v>
      </c>
      <c r="D165" s="1"/>
      <c r="E165" s="1"/>
      <c r="F165" s="1"/>
      <c r="G165" s="1"/>
    </row>
    <row r="166" spans="1:7" x14ac:dyDescent="0.25">
      <c r="A166" s="1">
        <v>49</v>
      </c>
      <c r="B166" s="1">
        <v>22.22222</v>
      </c>
      <c r="C166" s="1">
        <f t="shared" si="6"/>
        <v>1088.88878</v>
      </c>
      <c r="D166" s="1"/>
      <c r="E166" s="1"/>
      <c r="F166" s="1"/>
      <c r="G166" s="1"/>
    </row>
    <row r="167" spans="1:7" x14ac:dyDescent="0.25">
      <c r="A167" s="1">
        <v>50</v>
      </c>
      <c r="B167" s="1">
        <v>22.22222</v>
      </c>
      <c r="C167" s="1">
        <f t="shared" si="6"/>
        <v>1111.1110000000001</v>
      </c>
      <c r="D167" s="1"/>
      <c r="E167" s="1"/>
      <c r="F167" s="1"/>
      <c r="G167" s="1"/>
    </row>
    <row r="168" spans="1:7" x14ac:dyDescent="0.25">
      <c r="A168" s="1">
        <v>50</v>
      </c>
      <c r="B168" s="1">
        <v>22.22222</v>
      </c>
      <c r="C168" s="1">
        <f t="shared" si="6"/>
        <v>1111.1110000000001</v>
      </c>
      <c r="D168" s="1"/>
      <c r="E168" s="1"/>
      <c r="F168" s="1"/>
      <c r="G168" s="1"/>
    </row>
    <row r="169" spans="1:7" x14ac:dyDescent="0.25">
      <c r="A169" s="1">
        <v>51</v>
      </c>
      <c r="B169" s="1">
        <v>22.22222</v>
      </c>
      <c r="C169" s="1">
        <f t="shared" si="6"/>
        <v>1133.33322</v>
      </c>
      <c r="D169" s="1"/>
      <c r="E169" s="1"/>
      <c r="F169" s="1"/>
      <c r="G169" s="1"/>
    </row>
    <row r="170" spans="1:7" x14ac:dyDescent="0.25">
      <c r="A170" s="1">
        <v>51</v>
      </c>
      <c r="B170" s="1">
        <v>22.22222</v>
      </c>
      <c r="C170" s="1">
        <f t="shared" si="6"/>
        <v>1133.33322</v>
      </c>
      <c r="D170" s="1"/>
      <c r="E170" s="1"/>
      <c r="F170" s="1"/>
      <c r="G170" s="1"/>
    </row>
    <row r="171" spans="1:7" x14ac:dyDescent="0.25">
      <c r="A171" s="1">
        <v>51</v>
      </c>
      <c r="B171" s="1">
        <v>22.22222</v>
      </c>
      <c r="C171" s="1">
        <f t="shared" si="6"/>
        <v>1133.33322</v>
      </c>
      <c r="D171" s="1"/>
      <c r="E171" s="1"/>
      <c r="F171" s="1"/>
      <c r="G171" s="1"/>
    </row>
    <row r="172" spans="1:7" x14ac:dyDescent="0.25">
      <c r="A172" s="1">
        <v>52</v>
      </c>
      <c r="B172" s="1">
        <v>22.22222</v>
      </c>
      <c r="C172" s="1">
        <f t="shared" si="6"/>
        <v>1155.5554400000001</v>
      </c>
      <c r="D172" s="1"/>
      <c r="E172" s="1"/>
      <c r="F172" s="1"/>
      <c r="G172" s="1"/>
    </row>
    <row r="173" spans="1:7" x14ac:dyDescent="0.25">
      <c r="A173" s="1">
        <v>53</v>
      </c>
      <c r="B173" s="1">
        <v>22.22222</v>
      </c>
      <c r="C173" s="1">
        <f t="shared" si="6"/>
        <v>1177.77766</v>
      </c>
      <c r="D173" s="1"/>
      <c r="E173" s="1"/>
      <c r="F173" s="1"/>
      <c r="G173" s="1"/>
    </row>
    <row r="174" spans="1:7" x14ac:dyDescent="0.25">
      <c r="A174" s="1">
        <v>54</v>
      </c>
      <c r="B174" s="1">
        <v>22.22222</v>
      </c>
      <c r="C174" s="1">
        <f t="shared" si="6"/>
        <v>1199.9998800000001</v>
      </c>
      <c r="D174" s="1"/>
      <c r="E174" s="1">
        <v>1100</v>
      </c>
      <c r="F174" s="1">
        <v>8</v>
      </c>
      <c r="G174" s="1"/>
    </row>
    <row r="175" spans="1:7" x14ac:dyDescent="0.25">
      <c r="A175" s="1">
        <v>55</v>
      </c>
      <c r="B175" s="1">
        <v>22.22222</v>
      </c>
      <c r="C175" s="1">
        <f t="shared" si="6"/>
        <v>1222.2221</v>
      </c>
      <c r="D175" s="1"/>
      <c r="E175" s="1" t="s">
        <v>26</v>
      </c>
      <c r="F175" s="1"/>
      <c r="G175" s="1"/>
    </row>
    <row r="176" spans="1:7" x14ac:dyDescent="0.25">
      <c r="A176" s="1">
        <v>56</v>
      </c>
      <c r="B176" s="1">
        <v>22.22222</v>
      </c>
      <c r="C176" s="1">
        <f t="shared" si="6"/>
        <v>1244.4443200000001</v>
      </c>
      <c r="D176" s="1"/>
      <c r="E176" s="1">
        <f>174-166</f>
        <v>8</v>
      </c>
      <c r="F176" s="1"/>
      <c r="G176" s="1"/>
    </row>
    <row r="177" spans="1:7" x14ac:dyDescent="0.25">
      <c r="A177" s="1">
        <v>56</v>
      </c>
      <c r="B177" s="1">
        <v>22.22222</v>
      </c>
      <c r="C177" s="1">
        <f t="shared" si="6"/>
        <v>1244.4443200000001</v>
      </c>
      <c r="D177" s="1"/>
      <c r="E177" s="1"/>
      <c r="F177" s="1"/>
      <c r="G177" s="1"/>
    </row>
    <row r="178" spans="1:7" x14ac:dyDescent="0.25">
      <c r="A178" s="1">
        <v>58</v>
      </c>
      <c r="B178" s="1">
        <v>22.22222</v>
      </c>
      <c r="C178" s="1">
        <f t="shared" si="6"/>
        <v>1288.88876</v>
      </c>
      <c r="D178" s="1"/>
      <c r="E178" s="1"/>
      <c r="F178" s="1"/>
      <c r="G178" s="1"/>
    </row>
    <row r="179" spans="1:7" x14ac:dyDescent="0.25">
      <c r="A179" s="1">
        <v>58</v>
      </c>
      <c r="B179" s="1">
        <v>22.22222</v>
      </c>
      <c r="C179" s="1">
        <f t="shared" si="6"/>
        <v>1288.88876</v>
      </c>
      <c r="D179" s="1"/>
      <c r="E179" s="1">
        <v>1200</v>
      </c>
      <c r="F179" s="1">
        <v>5</v>
      </c>
      <c r="G179" s="1"/>
    </row>
    <row r="180" spans="1:7" x14ac:dyDescent="0.25">
      <c r="A180" s="1">
        <v>60</v>
      </c>
      <c r="B180" s="1">
        <v>22.22222</v>
      </c>
      <c r="C180" s="1">
        <f t="shared" si="6"/>
        <v>1333.3332</v>
      </c>
      <c r="D180" s="1"/>
      <c r="E180" s="1">
        <v>1300</v>
      </c>
      <c r="F180" s="1">
        <v>5</v>
      </c>
      <c r="G180" s="1"/>
    </row>
    <row r="181" spans="1:7" x14ac:dyDescent="0.25">
      <c r="A181" s="1">
        <v>61</v>
      </c>
      <c r="B181" s="1">
        <v>22.22222</v>
      </c>
      <c r="C181" s="1">
        <f t="shared" si="6"/>
        <v>1355.5554199999999</v>
      </c>
      <c r="D181" s="1"/>
      <c r="E181" s="1">
        <v>1400</v>
      </c>
      <c r="F181" s="1">
        <v>2</v>
      </c>
      <c r="G181" s="1"/>
    </row>
    <row r="182" spans="1:7" x14ac:dyDescent="0.25">
      <c r="A182" s="1">
        <v>62</v>
      </c>
      <c r="B182" s="1">
        <v>22.22222</v>
      </c>
      <c r="C182" s="1">
        <f t="shared" si="6"/>
        <v>1377.77764</v>
      </c>
      <c r="D182" s="1"/>
      <c r="E182" s="1"/>
      <c r="F182" s="1"/>
      <c r="G182" s="1"/>
    </row>
    <row r="183" spans="1:7" x14ac:dyDescent="0.25">
      <c r="A183" s="1">
        <v>62</v>
      </c>
      <c r="B183" s="1">
        <v>22.22222</v>
      </c>
      <c r="C183" s="1">
        <f t="shared" si="6"/>
        <v>1377.77764</v>
      </c>
      <c r="D183" s="1"/>
      <c r="E183" s="1"/>
      <c r="F183" s="1"/>
      <c r="G183" s="1"/>
    </row>
    <row r="184" spans="1:7" x14ac:dyDescent="0.25">
      <c r="A184" s="1">
        <v>62</v>
      </c>
      <c r="B184" s="1">
        <v>22.22222</v>
      </c>
      <c r="C184" s="1">
        <f t="shared" si="6"/>
        <v>1377.77764</v>
      </c>
      <c r="D184" s="1"/>
      <c r="E184" s="1"/>
      <c r="F184" s="1"/>
      <c r="G184" s="1"/>
    </row>
    <row r="185" spans="1:7" x14ac:dyDescent="0.25">
      <c r="A185" s="1">
        <v>64</v>
      </c>
      <c r="B185" s="1">
        <v>22.22222</v>
      </c>
      <c r="C185" s="1">
        <f t="shared" si="6"/>
        <v>1422.22208</v>
      </c>
      <c r="D185" s="1"/>
      <c r="E185" s="1"/>
      <c r="F185" s="1"/>
      <c r="G185" s="1"/>
    </row>
    <row r="186" spans="1:7" x14ac:dyDescent="0.25">
      <c r="A186" s="1">
        <v>65</v>
      </c>
      <c r="B186" s="1">
        <v>22.22222</v>
      </c>
      <c r="C186" s="1">
        <f t="shared" si="6"/>
        <v>1444.4443000000001</v>
      </c>
      <c r="D186" s="1"/>
      <c r="E186" s="1"/>
      <c r="F186" s="1"/>
      <c r="G186" s="1"/>
    </row>
    <row r="187" spans="1:7" x14ac:dyDescent="0.25">
      <c r="A187" s="1"/>
      <c r="B187" s="1"/>
      <c r="C187" s="1"/>
      <c r="D187" s="1"/>
      <c r="E187" s="1"/>
      <c r="F187" s="1"/>
      <c r="G187" s="1"/>
    </row>
    <row r="188" spans="1:7" x14ac:dyDescent="0.25">
      <c r="A188" s="1"/>
      <c r="B188" s="1"/>
      <c r="C188" s="1"/>
      <c r="D188" s="1"/>
      <c r="E188" s="1"/>
      <c r="F188" s="1"/>
      <c r="G188" s="1"/>
    </row>
    <row r="189" spans="1:7" x14ac:dyDescent="0.25">
      <c r="A189" s="1" t="s">
        <v>21</v>
      </c>
      <c r="B189" s="1" t="s">
        <v>8</v>
      </c>
      <c r="C189" s="1"/>
      <c r="D189" s="1"/>
      <c r="E189" s="1"/>
      <c r="F189" s="1"/>
      <c r="G189" s="1"/>
    </row>
    <row r="190" spans="1:7" x14ac:dyDescent="0.25">
      <c r="A190" s="1"/>
      <c r="B190" s="1"/>
      <c r="C190" s="1"/>
      <c r="D190" s="1"/>
      <c r="E190" s="1"/>
      <c r="F190" s="1"/>
      <c r="G190" s="1"/>
    </row>
    <row r="191" spans="1:7" x14ac:dyDescent="0.25">
      <c r="A191" s="1">
        <v>500</v>
      </c>
      <c r="B191" s="1">
        <v>21</v>
      </c>
      <c r="C191" s="1"/>
      <c r="D191" s="1"/>
      <c r="E191" s="1"/>
      <c r="F191" s="1"/>
      <c r="G191" s="1"/>
    </row>
    <row r="192" spans="1:7" x14ac:dyDescent="0.25">
      <c r="A192" s="1">
        <v>600</v>
      </c>
      <c r="B192" s="1">
        <v>8</v>
      </c>
      <c r="C192" s="1"/>
      <c r="D192" s="1"/>
      <c r="E192" s="1"/>
      <c r="F192" s="1"/>
      <c r="G192" s="1"/>
    </row>
    <row r="193" spans="1:7" x14ac:dyDescent="0.25">
      <c r="A193" s="1">
        <v>700</v>
      </c>
      <c r="B193" s="1">
        <v>14</v>
      </c>
      <c r="C193" s="1"/>
      <c r="D193" s="1"/>
      <c r="E193" s="1"/>
      <c r="F193" s="1"/>
      <c r="G193" s="1"/>
    </row>
    <row r="194" spans="1:7" x14ac:dyDescent="0.25">
      <c r="A194" s="1">
        <v>800</v>
      </c>
      <c r="B194" s="1">
        <v>14</v>
      </c>
      <c r="C194" s="1"/>
      <c r="D194" s="1"/>
      <c r="E194" s="1"/>
      <c r="F194" s="1"/>
      <c r="G194" s="1"/>
    </row>
    <row r="195" spans="1:7" x14ac:dyDescent="0.25">
      <c r="A195" s="1">
        <v>900</v>
      </c>
      <c r="B195" s="1">
        <v>7</v>
      </c>
      <c r="C195" s="1"/>
      <c r="D195" s="1"/>
      <c r="E195" s="1"/>
      <c r="F195" s="1"/>
      <c r="G195" s="1"/>
    </row>
    <row r="196" spans="1:7" x14ac:dyDescent="0.25">
      <c r="A196" s="1">
        <v>1000</v>
      </c>
      <c r="B196" s="1">
        <v>3</v>
      </c>
      <c r="C196" s="1"/>
      <c r="D196" s="1"/>
      <c r="E196" s="1"/>
      <c r="F196" s="1"/>
      <c r="G196" s="1"/>
    </row>
    <row r="197" spans="1:7" x14ac:dyDescent="0.25">
      <c r="A197" s="1">
        <v>1100</v>
      </c>
      <c r="B197" s="1">
        <v>8</v>
      </c>
      <c r="C197" s="1"/>
      <c r="D197" s="1"/>
      <c r="E197" s="1"/>
      <c r="F197" s="1"/>
      <c r="G197" s="1"/>
    </row>
    <row r="198" spans="1:7" x14ac:dyDescent="0.25">
      <c r="A198" s="1">
        <v>1200</v>
      </c>
      <c r="B198" s="1">
        <v>5</v>
      </c>
      <c r="C198" s="1"/>
      <c r="D198" s="1"/>
      <c r="E198" s="1"/>
      <c r="F198" s="1"/>
      <c r="G198" s="1"/>
    </row>
    <row r="199" spans="1:7" x14ac:dyDescent="0.25">
      <c r="A199" s="1">
        <v>1300</v>
      </c>
      <c r="B199" s="1">
        <v>5</v>
      </c>
      <c r="C199" s="1"/>
      <c r="D199" s="1"/>
      <c r="E199" s="1"/>
      <c r="F199" s="1"/>
      <c r="G199" s="1"/>
    </row>
    <row r="200" spans="1:7" x14ac:dyDescent="0.25">
      <c r="A200" s="1">
        <v>1400</v>
      </c>
      <c r="B200" s="1">
        <v>2</v>
      </c>
      <c r="C200" s="1"/>
      <c r="D200" s="1"/>
      <c r="E200" s="1"/>
      <c r="F200" s="1"/>
      <c r="G200" s="1"/>
    </row>
    <row r="201" spans="1:7" x14ac:dyDescent="0.25">
      <c r="A201" s="1"/>
      <c r="B201" s="1">
        <f>SUM(B191:B200)</f>
        <v>87</v>
      </c>
      <c r="C201" s="1"/>
      <c r="D201" s="1"/>
      <c r="E201" s="1"/>
      <c r="F201" s="1"/>
      <c r="G201" s="1"/>
    </row>
    <row r="202" spans="1:7" x14ac:dyDescent="0.25">
      <c r="A202" s="1"/>
      <c r="B202" s="1"/>
      <c r="C202" s="1"/>
      <c r="D202" s="1"/>
      <c r="E202" s="1"/>
      <c r="F202" s="1"/>
      <c r="G202" s="1"/>
    </row>
    <row r="203" spans="1:7" x14ac:dyDescent="0.25">
      <c r="A203" s="1"/>
      <c r="B203" s="1"/>
      <c r="C203" s="1"/>
      <c r="D203" s="1"/>
      <c r="E203" s="1"/>
      <c r="F203" s="1"/>
      <c r="G203" s="1"/>
    </row>
    <row r="204" spans="1:7" x14ac:dyDescent="0.25">
      <c r="A204" s="1"/>
      <c r="B204" s="1"/>
      <c r="C204" s="1"/>
      <c r="D204" s="1"/>
      <c r="E204" s="1"/>
      <c r="F204" s="1"/>
      <c r="G204" s="1"/>
    </row>
    <row r="205" spans="1:7" x14ac:dyDescent="0.25">
      <c r="A205" s="1"/>
      <c r="B205" s="1"/>
      <c r="C205" s="1"/>
      <c r="D205" s="1"/>
      <c r="E205" s="1"/>
      <c r="F205" s="1"/>
      <c r="G205" s="1"/>
    </row>
    <row r="206" spans="1:7" x14ac:dyDescent="0.25">
      <c r="A206" s="1"/>
      <c r="B206" s="1"/>
      <c r="C206" s="1"/>
      <c r="D206" s="1"/>
      <c r="E206" s="1"/>
      <c r="F206" s="1"/>
      <c r="G206" s="1"/>
    </row>
    <row r="207" spans="1:7" x14ac:dyDescent="0.25">
      <c r="A207" s="1"/>
      <c r="B207" s="1"/>
      <c r="C207" s="1"/>
      <c r="D207" s="1"/>
      <c r="E207" s="1"/>
      <c r="F207" s="1"/>
      <c r="G207" s="1"/>
    </row>
    <row r="208" spans="1:7" x14ac:dyDescent="0.25">
      <c r="A208" s="1"/>
      <c r="B208" s="1"/>
      <c r="C208" s="1"/>
      <c r="D208" s="1"/>
      <c r="E208" s="1"/>
      <c r="F208" s="1"/>
      <c r="G208" s="1"/>
    </row>
    <row r="209" spans="1:7" x14ac:dyDescent="0.25">
      <c r="A209" s="1"/>
      <c r="B209" s="1"/>
      <c r="C209" s="1"/>
      <c r="D209" s="1"/>
      <c r="E209" s="1"/>
      <c r="F209" s="1"/>
      <c r="G209" s="1"/>
    </row>
    <row r="210" spans="1:7" x14ac:dyDescent="0.25">
      <c r="A210" s="1"/>
      <c r="B210" s="1"/>
      <c r="C210" s="1"/>
      <c r="D210" s="1"/>
      <c r="E210" s="1"/>
      <c r="F210" s="1"/>
      <c r="G210" s="1"/>
    </row>
    <row r="211" spans="1:7" x14ac:dyDescent="0.25">
      <c r="A211" s="1"/>
      <c r="B211" s="1"/>
      <c r="C211" s="1"/>
      <c r="D211" s="1"/>
      <c r="E211" s="1"/>
      <c r="F211" s="1"/>
      <c r="G211" s="1"/>
    </row>
    <row r="212" spans="1:7" x14ac:dyDescent="0.25">
      <c r="A212" s="1"/>
      <c r="B212" s="1"/>
      <c r="C212" s="1"/>
      <c r="D212" s="1"/>
      <c r="E212" s="1"/>
      <c r="F212" s="1"/>
      <c r="G212" s="1"/>
    </row>
    <row r="213" spans="1:7" x14ac:dyDescent="0.25">
      <c r="A213" s="1"/>
      <c r="B213" s="1"/>
      <c r="C213" s="1"/>
      <c r="D213" s="1"/>
      <c r="E213" s="1"/>
      <c r="F213" s="1"/>
      <c r="G213" s="1"/>
    </row>
    <row r="214" spans="1:7" x14ac:dyDescent="0.25">
      <c r="A214" s="1"/>
      <c r="B214" s="1"/>
      <c r="C214" s="1"/>
      <c r="D214" s="1"/>
      <c r="E214" s="1"/>
      <c r="F214" s="1"/>
      <c r="G214" s="1"/>
    </row>
    <row r="215" spans="1:7" x14ac:dyDescent="0.25">
      <c r="A215" s="1"/>
      <c r="B215" s="1"/>
      <c r="C215" s="1"/>
      <c r="D215" s="1"/>
      <c r="E215" s="1"/>
      <c r="F215" s="1"/>
      <c r="G215" s="1"/>
    </row>
    <row r="216" spans="1:7" x14ac:dyDescent="0.25">
      <c r="A216" s="1"/>
      <c r="B216" s="1"/>
      <c r="C216" s="1"/>
      <c r="D216" s="1"/>
      <c r="E216" s="1"/>
      <c r="F216" s="1"/>
      <c r="G216" s="1"/>
    </row>
    <row r="217" spans="1:7" x14ac:dyDescent="0.25">
      <c r="A217" s="1"/>
      <c r="B217" s="1"/>
      <c r="C217" s="1"/>
      <c r="D217" s="1"/>
      <c r="E217" s="1"/>
      <c r="F217" s="1"/>
      <c r="G217" s="1"/>
    </row>
    <row r="218" spans="1:7" x14ac:dyDescent="0.25">
      <c r="A218" s="1"/>
      <c r="B218" s="1"/>
      <c r="C218" s="1"/>
      <c r="D218" s="1"/>
      <c r="E218" s="1"/>
      <c r="F218" s="1"/>
      <c r="G218" s="1"/>
    </row>
    <row r="219" spans="1:7" x14ac:dyDescent="0.25">
      <c r="A219" s="1"/>
      <c r="B219" s="1"/>
      <c r="C219" s="1"/>
      <c r="D219" s="1"/>
      <c r="E219" s="1"/>
      <c r="F219" s="1"/>
      <c r="G219" s="1"/>
    </row>
    <row r="220" spans="1:7" x14ac:dyDescent="0.25">
      <c r="A220" s="1"/>
      <c r="B220" s="1"/>
      <c r="C220" s="1"/>
      <c r="D220" s="1"/>
      <c r="E220" s="1"/>
      <c r="F220" s="1"/>
      <c r="G220" s="1"/>
    </row>
    <row r="221" spans="1:7" x14ac:dyDescent="0.25">
      <c r="A221" s="1"/>
      <c r="B221" s="1"/>
      <c r="C221" s="1"/>
      <c r="D221" s="1"/>
      <c r="E221" s="1"/>
      <c r="F221" s="1"/>
      <c r="G221" s="1"/>
    </row>
    <row r="222" spans="1:7" x14ac:dyDescent="0.25">
      <c r="A222" s="1"/>
      <c r="B222" s="1"/>
      <c r="C222" s="1"/>
      <c r="D222" s="1"/>
      <c r="E222" s="1"/>
      <c r="F222" s="1"/>
      <c r="G222" s="1"/>
    </row>
    <row r="223" spans="1:7" x14ac:dyDescent="0.25">
      <c r="A223" s="1"/>
      <c r="B223" s="1"/>
      <c r="C223" s="1"/>
      <c r="D223" s="1"/>
      <c r="E223" s="1"/>
      <c r="F223" s="1"/>
      <c r="G223" s="1"/>
    </row>
    <row r="224" spans="1:7" x14ac:dyDescent="0.25">
      <c r="A224" s="1"/>
      <c r="B224" s="1"/>
      <c r="C224" s="1"/>
      <c r="D224" s="1"/>
      <c r="E224" s="1"/>
      <c r="F224" s="1"/>
      <c r="G224" s="1"/>
    </row>
    <row r="225" spans="1:7" x14ac:dyDescent="0.25">
      <c r="A225" s="1"/>
      <c r="B225" s="1"/>
      <c r="C225" s="1"/>
      <c r="D225" s="1"/>
      <c r="E225" s="1"/>
      <c r="F225" s="1"/>
      <c r="G225" s="1"/>
    </row>
    <row r="226" spans="1:7" x14ac:dyDescent="0.25">
      <c r="A226" s="1"/>
      <c r="B226" s="1"/>
      <c r="C226" s="1"/>
      <c r="D226" s="1"/>
      <c r="E226" s="1"/>
      <c r="F226" s="1"/>
      <c r="G226" s="1"/>
    </row>
    <row r="227" spans="1:7" x14ac:dyDescent="0.25">
      <c r="A227" s="1"/>
      <c r="B227" s="1"/>
      <c r="C227" s="1"/>
      <c r="D227" s="1"/>
      <c r="E227" s="1"/>
      <c r="F227" s="1"/>
      <c r="G227" s="1"/>
    </row>
    <row r="228" spans="1:7" x14ac:dyDescent="0.25">
      <c r="A228" s="1"/>
      <c r="B228" s="1"/>
      <c r="C228" s="1"/>
      <c r="D228" s="1"/>
      <c r="E228" s="1"/>
      <c r="F228" s="1"/>
      <c r="G228" s="1"/>
    </row>
    <row r="229" spans="1:7" x14ac:dyDescent="0.25">
      <c r="A229" s="1"/>
      <c r="B229" s="1"/>
      <c r="C229" s="1"/>
      <c r="D229" s="1"/>
      <c r="E229" s="1"/>
      <c r="F229" s="1"/>
      <c r="G229" s="1"/>
    </row>
    <row r="230" spans="1:7" x14ac:dyDescent="0.25">
      <c r="A230" s="1"/>
      <c r="B230" s="1"/>
      <c r="C230" s="1"/>
      <c r="D230" s="1"/>
      <c r="E230" s="1"/>
      <c r="F230" s="1"/>
      <c r="G230" s="1"/>
    </row>
    <row r="231" spans="1:7" x14ac:dyDescent="0.25">
      <c r="A231" s="1"/>
      <c r="B231" s="1"/>
      <c r="C231" s="1"/>
      <c r="D231" s="1"/>
      <c r="E231" s="1"/>
      <c r="F231" s="1"/>
      <c r="G231" s="1"/>
    </row>
    <row r="232" spans="1:7" x14ac:dyDescent="0.25">
      <c r="A232" s="1"/>
      <c r="B232" s="1"/>
      <c r="C232" s="1"/>
      <c r="D232" s="1"/>
      <c r="E232" s="1"/>
      <c r="F232" s="1"/>
      <c r="G232" s="1"/>
    </row>
    <row r="233" spans="1:7" x14ac:dyDescent="0.25">
      <c r="A233" s="1"/>
      <c r="B233" s="1"/>
      <c r="C233" s="1"/>
      <c r="D233" s="1"/>
      <c r="E233" s="1"/>
      <c r="F233" s="1"/>
      <c r="G233" s="1"/>
    </row>
    <row r="234" spans="1:7" x14ac:dyDescent="0.25">
      <c r="A234" s="1"/>
      <c r="B234" s="1"/>
      <c r="C234" s="1"/>
      <c r="D234" s="1"/>
      <c r="E234" s="1"/>
      <c r="F234" s="1"/>
      <c r="G234" s="1"/>
    </row>
    <row r="235" spans="1:7" x14ac:dyDescent="0.25">
      <c r="A235" s="1"/>
      <c r="B235" s="1"/>
      <c r="C235" s="1"/>
      <c r="D235" s="1"/>
      <c r="E235" s="1"/>
      <c r="F235" s="1"/>
      <c r="G235" s="1"/>
    </row>
    <row r="236" spans="1:7" x14ac:dyDescent="0.25">
      <c r="A236" s="1"/>
      <c r="B236" s="1"/>
      <c r="C236" s="1"/>
      <c r="D236" s="1"/>
      <c r="E236" s="1"/>
      <c r="F236" s="1"/>
      <c r="G236" s="1"/>
    </row>
    <row r="237" spans="1:7" x14ac:dyDescent="0.25">
      <c r="A237" s="1"/>
      <c r="B237" s="1"/>
      <c r="C237" s="1"/>
      <c r="D237" s="1"/>
      <c r="E237" s="1"/>
      <c r="F237" s="1"/>
      <c r="G237" s="1"/>
    </row>
    <row r="238" spans="1:7" x14ac:dyDescent="0.25">
      <c r="A238" s="1"/>
      <c r="B238" s="1"/>
      <c r="C238" s="1"/>
      <c r="D238" s="1"/>
      <c r="E238" s="1"/>
      <c r="F238" s="1"/>
      <c r="G238" s="1"/>
    </row>
    <row r="239" spans="1:7" x14ac:dyDescent="0.25">
      <c r="A239" s="1"/>
      <c r="B239" s="1"/>
      <c r="C239" s="1"/>
      <c r="D239" s="1"/>
      <c r="E239" s="1"/>
      <c r="F239" s="1"/>
      <c r="G239" s="1"/>
    </row>
    <row r="240" spans="1:7" x14ac:dyDescent="0.25">
      <c r="A240" s="1"/>
      <c r="B240" s="1"/>
      <c r="C240" s="1"/>
      <c r="D240" s="1"/>
      <c r="E240" s="1"/>
      <c r="F240" s="1"/>
      <c r="G240" s="1"/>
    </row>
    <row r="241" spans="1:7" x14ac:dyDescent="0.25">
      <c r="A241" s="1"/>
      <c r="B241" s="1"/>
      <c r="C241" s="1"/>
      <c r="D241" s="1"/>
      <c r="E241" s="1"/>
      <c r="F241" s="1"/>
      <c r="G241" s="1"/>
    </row>
    <row r="242" spans="1:7" x14ac:dyDescent="0.25">
      <c r="A242" s="1"/>
      <c r="B242" s="1"/>
      <c r="C242" s="1"/>
      <c r="D242" s="1"/>
      <c r="E242" s="1"/>
      <c r="F242" s="1"/>
      <c r="G242" s="1"/>
    </row>
    <row r="243" spans="1:7" x14ac:dyDescent="0.25">
      <c r="A243" s="1"/>
      <c r="B243" s="1"/>
      <c r="C243" s="1"/>
      <c r="D243" s="1"/>
      <c r="E243" s="1"/>
      <c r="F243" s="1"/>
      <c r="G243" s="1"/>
    </row>
    <row r="244" spans="1:7" x14ac:dyDescent="0.25">
      <c r="A244" s="1"/>
      <c r="B244" s="1"/>
      <c r="C244" s="1"/>
      <c r="D244" s="1"/>
      <c r="E244" s="1"/>
      <c r="F244" s="1"/>
      <c r="G244" s="1"/>
    </row>
    <row r="245" spans="1:7" x14ac:dyDescent="0.25">
      <c r="A245" s="1"/>
      <c r="B245" s="1"/>
      <c r="C245" s="1"/>
      <c r="D245" s="1"/>
      <c r="E245" s="1"/>
      <c r="F245" s="1"/>
      <c r="G245" s="1"/>
    </row>
    <row r="246" spans="1:7" x14ac:dyDescent="0.25">
      <c r="A246" s="1"/>
      <c r="B246" s="1"/>
      <c r="C246" s="1"/>
      <c r="D246" s="1"/>
      <c r="E246" s="1"/>
      <c r="F246" s="1"/>
      <c r="G246" s="1"/>
    </row>
    <row r="247" spans="1:7" x14ac:dyDescent="0.25">
      <c r="A247" s="1"/>
      <c r="B247" s="1"/>
      <c r="C247" s="1"/>
      <c r="D247" s="1"/>
      <c r="E247" s="1"/>
      <c r="F247" s="1"/>
      <c r="G247" s="1"/>
    </row>
    <row r="248" spans="1:7" x14ac:dyDescent="0.25">
      <c r="A248" s="1"/>
      <c r="B248" s="1"/>
      <c r="C248" s="1"/>
      <c r="D248" s="1"/>
      <c r="E248" s="1"/>
      <c r="F248" s="1"/>
      <c r="G248" s="1"/>
    </row>
    <row r="249" spans="1:7" x14ac:dyDescent="0.25">
      <c r="A249" s="1"/>
      <c r="B249" s="1"/>
      <c r="C249" s="1"/>
      <c r="D249" s="1"/>
      <c r="E249" s="1"/>
      <c r="F249" s="1"/>
      <c r="G249" s="1"/>
    </row>
    <row r="250" spans="1:7" x14ac:dyDescent="0.25">
      <c r="A250" s="1"/>
      <c r="B250" s="1"/>
      <c r="C250" s="1"/>
      <c r="D250" s="1"/>
      <c r="E250" s="1"/>
      <c r="F250" s="1"/>
      <c r="G250" s="1"/>
    </row>
    <row r="251" spans="1:7" x14ac:dyDescent="0.25">
      <c r="A251" s="1"/>
      <c r="B251" s="1"/>
      <c r="C251" s="1"/>
      <c r="D251" s="1"/>
      <c r="E251" s="1"/>
      <c r="F251" s="1"/>
      <c r="G251" s="1"/>
    </row>
    <row r="252" spans="1:7" x14ac:dyDescent="0.25">
      <c r="A252" s="1"/>
      <c r="B252" s="1"/>
      <c r="C252" s="1"/>
      <c r="D252" s="1"/>
      <c r="E252" s="1"/>
      <c r="F252" s="1"/>
      <c r="G252" s="1"/>
    </row>
    <row r="253" spans="1:7" x14ac:dyDescent="0.25">
      <c r="A253" s="1"/>
      <c r="B253" s="1"/>
      <c r="C253" s="1"/>
      <c r="D253" s="1"/>
      <c r="E253" s="1"/>
      <c r="F253" s="1"/>
      <c r="G253" s="1"/>
    </row>
    <row r="254" spans="1:7" x14ac:dyDescent="0.25">
      <c r="A254" s="1"/>
      <c r="B254" s="1"/>
      <c r="C254" s="1"/>
      <c r="D254" s="1"/>
      <c r="E254" s="1"/>
      <c r="F254" s="1"/>
      <c r="G254" s="1"/>
    </row>
    <row r="255" spans="1:7" x14ac:dyDescent="0.25">
      <c r="A255" s="1"/>
      <c r="B255" s="1"/>
      <c r="C255" s="1"/>
      <c r="D255" s="1"/>
      <c r="E255" s="1"/>
      <c r="F255" s="1"/>
      <c r="G255" s="1"/>
    </row>
    <row r="256" spans="1:7" x14ac:dyDescent="0.25">
      <c r="A256" s="1"/>
      <c r="B256" s="1"/>
      <c r="C256" s="1"/>
      <c r="D256" s="1"/>
      <c r="E256" s="1"/>
      <c r="F256" s="1"/>
      <c r="G256" s="1"/>
    </row>
    <row r="257" spans="1:7" x14ac:dyDescent="0.25">
      <c r="A257" s="1"/>
      <c r="B257" s="1"/>
      <c r="C257" s="1"/>
      <c r="D257" s="1"/>
      <c r="E257" s="1"/>
      <c r="F257" s="1"/>
      <c r="G257" s="1"/>
    </row>
    <row r="258" spans="1:7" x14ac:dyDescent="0.25">
      <c r="A258" s="1"/>
      <c r="B258" s="1"/>
      <c r="C258" s="1"/>
      <c r="D258" s="1"/>
      <c r="E258" s="1"/>
      <c r="F258" s="1"/>
      <c r="G258" s="1"/>
    </row>
    <row r="259" spans="1:7" x14ac:dyDescent="0.25">
      <c r="A259" s="1"/>
      <c r="B259" s="1"/>
      <c r="C259" s="1"/>
      <c r="D259" s="1"/>
      <c r="E259" s="1"/>
      <c r="F259" s="1"/>
      <c r="G259" s="1"/>
    </row>
    <row r="260" spans="1:7" x14ac:dyDescent="0.25">
      <c r="A260" s="1"/>
      <c r="B260" s="1"/>
      <c r="C260" s="1"/>
      <c r="D260" s="1"/>
      <c r="E260" s="1"/>
      <c r="F260" s="1"/>
      <c r="G260" s="1"/>
    </row>
    <row r="261" spans="1:7" x14ac:dyDescent="0.25">
      <c r="A261" s="1"/>
      <c r="B261" s="1"/>
      <c r="C261" s="1"/>
      <c r="D261" s="1"/>
      <c r="E261" s="1"/>
      <c r="F261" s="1"/>
      <c r="G261" s="1"/>
    </row>
    <row r="262" spans="1:7" x14ac:dyDescent="0.25">
      <c r="A262" s="1"/>
      <c r="B262" s="1"/>
      <c r="C262" s="1"/>
      <c r="D262" s="1"/>
      <c r="E262" s="1"/>
      <c r="F262" s="1"/>
      <c r="G262" s="1"/>
    </row>
    <row r="263" spans="1:7" x14ac:dyDescent="0.25">
      <c r="A263" s="1"/>
      <c r="B263" s="1"/>
      <c r="C263" s="1"/>
      <c r="D263" s="1"/>
      <c r="E263" s="1"/>
      <c r="F263" s="1"/>
      <c r="G263" s="1"/>
    </row>
    <row r="264" spans="1:7" x14ac:dyDescent="0.25">
      <c r="A264" s="1"/>
      <c r="B264" s="1"/>
      <c r="C264" s="1"/>
      <c r="D264" s="1"/>
      <c r="E264" s="1"/>
      <c r="F264" s="1"/>
      <c r="G264" s="1"/>
    </row>
    <row r="265" spans="1:7" x14ac:dyDescent="0.25">
      <c r="A265" s="1"/>
      <c r="B265" s="1"/>
      <c r="C265" s="1"/>
      <c r="D265" s="1"/>
      <c r="E265" s="1"/>
      <c r="F265" s="1"/>
      <c r="G265" s="1"/>
    </row>
    <row r="266" spans="1:7" x14ac:dyDescent="0.25">
      <c r="A266" s="1"/>
      <c r="B266" s="1"/>
      <c r="C266" s="1"/>
      <c r="D266" s="1"/>
      <c r="E266" s="1"/>
      <c r="F266" s="1"/>
      <c r="G266" s="1"/>
    </row>
    <row r="267" spans="1:7" x14ac:dyDescent="0.25">
      <c r="A267" s="1"/>
      <c r="B267" s="1"/>
      <c r="C267" s="1"/>
      <c r="D267" s="1"/>
      <c r="E267" s="1"/>
      <c r="F267" s="1"/>
      <c r="G267" s="1"/>
    </row>
    <row r="268" spans="1:7" x14ac:dyDescent="0.25">
      <c r="A268" s="1"/>
      <c r="B268" s="1"/>
      <c r="C268" s="1"/>
      <c r="D268" s="1"/>
      <c r="E268" s="1"/>
      <c r="F268" s="1"/>
      <c r="G268" s="1"/>
    </row>
    <row r="269" spans="1:7" x14ac:dyDescent="0.25">
      <c r="A269" s="1"/>
      <c r="B269" s="1"/>
      <c r="C269" s="1"/>
      <c r="D269" s="1"/>
      <c r="E269" s="1"/>
      <c r="F269" s="1"/>
      <c r="G269" s="1"/>
    </row>
    <row r="270" spans="1:7" x14ac:dyDescent="0.25">
      <c r="A270" s="1"/>
      <c r="B270" s="1"/>
      <c r="C270" s="1"/>
      <c r="D270" s="1"/>
      <c r="E270" s="1"/>
      <c r="F270" s="1"/>
      <c r="G270" s="1"/>
    </row>
    <row r="271" spans="1:7" x14ac:dyDescent="0.25">
      <c r="A271" s="1"/>
      <c r="B271" s="1"/>
      <c r="C271" s="1"/>
      <c r="D271" s="1"/>
      <c r="E271" s="1"/>
      <c r="F271" s="1"/>
      <c r="G271" s="1"/>
    </row>
    <row r="272" spans="1:7" x14ac:dyDescent="0.25">
      <c r="A272" s="1"/>
      <c r="B272" s="1"/>
      <c r="C272" s="1"/>
      <c r="D272" s="1"/>
      <c r="E272" s="1"/>
      <c r="F272" s="1"/>
      <c r="G272" s="1"/>
    </row>
    <row r="273" spans="1:7" x14ac:dyDescent="0.25">
      <c r="A273" s="1"/>
      <c r="B273" s="1"/>
      <c r="C273" s="1"/>
      <c r="D273" s="1"/>
      <c r="E273" s="1"/>
      <c r="F273" s="1"/>
      <c r="G273" s="1"/>
    </row>
    <row r="274" spans="1:7" x14ac:dyDescent="0.25">
      <c r="A274" s="1"/>
      <c r="B274" s="1"/>
      <c r="C274" s="1"/>
      <c r="D274" s="1"/>
      <c r="E274" s="1"/>
      <c r="F274" s="1"/>
      <c r="G274" s="1"/>
    </row>
    <row r="275" spans="1:7" x14ac:dyDescent="0.25">
      <c r="A275" s="1"/>
      <c r="B275" s="1"/>
      <c r="C275" s="1"/>
      <c r="D275" s="1"/>
      <c r="E275" s="1"/>
      <c r="F275" s="1"/>
      <c r="G275" s="1"/>
    </row>
    <row r="276" spans="1:7" x14ac:dyDescent="0.25">
      <c r="A276" s="1"/>
      <c r="B276" s="1"/>
      <c r="C276" s="1"/>
      <c r="D276" s="1"/>
      <c r="E276" s="1"/>
      <c r="F276" s="1"/>
      <c r="G276" s="1"/>
    </row>
    <row r="277" spans="1:7" x14ac:dyDescent="0.25">
      <c r="A277" s="1"/>
      <c r="B277" s="1"/>
      <c r="C277" s="1"/>
      <c r="D277" s="1"/>
      <c r="E277" s="1"/>
      <c r="F277" s="1"/>
      <c r="G277" s="1"/>
    </row>
    <row r="278" spans="1:7" x14ac:dyDescent="0.25">
      <c r="A278" s="1"/>
      <c r="B278" s="1"/>
      <c r="C278" s="1"/>
      <c r="D278" s="1"/>
      <c r="E278" s="1"/>
      <c r="F278" s="1"/>
      <c r="G278" s="1"/>
    </row>
    <row r="279" spans="1:7" x14ac:dyDescent="0.25">
      <c r="A279" s="1"/>
      <c r="B279" s="1"/>
      <c r="C279" s="1"/>
      <c r="D279" s="1"/>
      <c r="E279" s="1"/>
      <c r="F279" s="1"/>
      <c r="G279" s="1"/>
    </row>
    <row r="280" spans="1:7" x14ac:dyDescent="0.25">
      <c r="A280" s="1"/>
      <c r="B280" s="1"/>
      <c r="C280" s="1"/>
      <c r="D280" s="1"/>
      <c r="E280" s="1"/>
      <c r="F280" s="1"/>
      <c r="G280" s="1"/>
    </row>
    <row r="281" spans="1:7" x14ac:dyDescent="0.25">
      <c r="A281" s="1"/>
      <c r="B281" s="1"/>
      <c r="C281" s="1"/>
      <c r="D281" s="1"/>
      <c r="E281" s="1"/>
      <c r="F281" s="1"/>
      <c r="G281" s="1"/>
    </row>
    <row r="282" spans="1:7" x14ac:dyDescent="0.25">
      <c r="A282" s="1"/>
      <c r="B282" s="1"/>
      <c r="C282" s="1"/>
      <c r="D282" s="1"/>
      <c r="E282" s="1"/>
      <c r="F282" s="1"/>
      <c r="G282" s="1"/>
    </row>
    <row r="283" spans="1:7" x14ac:dyDescent="0.25">
      <c r="A283" s="1"/>
      <c r="B283" s="1"/>
      <c r="C283" s="1"/>
      <c r="D283" s="1"/>
      <c r="E283" s="1"/>
      <c r="F283" s="1"/>
      <c r="G283" s="1"/>
    </row>
    <row r="284" spans="1:7" x14ac:dyDescent="0.25">
      <c r="A284" s="1"/>
      <c r="B284" s="1"/>
      <c r="C284" s="1"/>
      <c r="D284" s="1"/>
      <c r="E284" s="1"/>
      <c r="F284" s="1"/>
      <c r="G284" s="1"/>
    </row>
    <row r="285" spans="1:7" x14ac:dyDescent="0.25">
      <c r="A285" s="1"/>
      <c r="B285" s="1"/>
      <c r="C285" s="1"/>
      <c r="D285" s="1"/>
      <c r="E285" s="1"/>
      <c r="F285" s="1"/>
      <c r="G285" s="1"/>
    </row>
    <row r="286" spans="1:7" x14ac:dyDescent="0.25">
      <c r="A286" s="1"/>
      <c r="B286" s="1"/>
      <c r="C286" s="1"/>
      <c r="D286" s="1"/>
      <c r="E286" s="1"/>
      <c r="F286" s="1"/>
      <c r="G286" s="1"/>
    </row>
    <row r="287" spans="1:7" x14ac:dyDescent="0.25">
      <c r="A287" s="1"/>
      <c r="B287" s="1"/>
      <c r="C287" s="1"/>
      <c r="D287" s="1"/>
      <c r="E287" s="1"/>
      <c r="F287" s="1"/>
      <c r="G287" s="1"/>
    </row>
    <row r="288" spans="1:7" x14ac:dyDescent="0.25">
      <c r="A288" s="1"/>
      <c r="B288" s="1"/>
      <c r="C288" s="1"/>
      <c r="D288" s="1"/>
      <c r="E288" s="1"/>
      <c r="F288" s="1"/>
      <c r="G288" s="1"/>
    </row>
    <row r="289" spans="1:7" x14ac:dyDescent="0.25">
      <c r="A289" s="1"/>
      <c r="B289" s="1"/>
      <c r="C289" s="1"/>
      <c r="D289" s="1"/>
      <c r="E289" s="1"/>
      <c r="F289" s="1"/>
      <c r="G289" s="1"/>
    </row>
    <row r="290" spans="1:7" x14ac:dyDescent="0.25">
      <c r="A290" s="1"/>
      <c r="B290" s="1"/>
      <c r="C290" s="1"/>
      <c r="D290" s="1"/>
      <c r="E290" s="1"/>
      <c r="F290" s="1"/>
      <c r="G290" s="1"/>
    </row>
    <row r="291" spans="1:7" x14ac:dyDescent="0.25">
      <c r="A291" s="1"/>
      <c r="B291" s="1"/>
      <c r="C291" s="1"/>
      <c r="D291" s="1"/>
      <c r="E291" s="1"/>
      <c r="F291" s="1"/>
      <c r="G291" s="1"/>
    </row>
    <row r="292" spans="1:7" x14ac:dyDescent="0.25">
      <c r="A292" s="1"/>
      <c r="B292" s="1"/>
      <c r="C292" s="1"/>
      <c r="D292" s="1"/>
      <c r="E292" s="1"/>
      <c r="F292" s="1"/>
      <c r="G292" s="1"/>
    </row>
    <row r="293" spans="1:7" x14ac:dyDescent="0.25">
      <c r="A293" s="1"/>
      <c r="B293" s="1"/>
      <c r="C293" s="1"/>
      <c r="D293" s="1"/>
      <c r="E293" s="1"/>
      <c r="F293" s="1"/>
      <c r="G293" s="1"/>
    </row>
    <row r="294" spans="1:7" x14ac:dyDescent="0.25">
      <c r="A294" s="1"/>
      <c r="B294" s="1"/>
      <c r="C294" s="1"/>
      <c r="D294" s="1"/>
      <c r="E294" s="1"/>
      <c r="F294" s="1"/>
      <c r="G294" s="1"/>
    </row>
    <row r="295" spans="1:7" x14ac:dyDescent="0.25">
      <c r="A295" s="1"/>
      <c r="B295" s="1"/>
      <c r="C295" s="1"/>
      <c r="D295" s="1"/>
      <c r="E295" s="1"/>
      <c r="F295" s="1"/>
      <c r="G295" s="1"/>
    </row>
    <row r="296" spans="1:7" x14ac:dyDescent="0.25">
      <c r="A296" s="1"/>
      <c r="B296" s="1"/>
      <c r="C296" s="1"/>
      <c r="D296" s="1"/>
      <c r="E296" s="1"/>
      <c r="F296" s="1"/>
      <c r="G296" s="1"/>
    </row>
    <row r="297" spans="1:7" x14ac:dyDescent="0.25">
      <c r="A297" s="1"/>
      <c r="B297" s="1"/>
      <c r="C297" s="1"/>
      <c r="D297" s="1"/>
      <c r="E297" s="1"/>
      <c r="F297" s="1"/>
      <c r="G297" s="1"/>
    </row>
    <row r="298" spans="1:7" x14ac:dyDescent="0.25">
      <c r="A298" s="1"/>
      <c r="B298" s="1"/>
      <c r="C298" s="1"/>
      <c r="D298" s="1"/>
      <c r="E298" s="1"/>
      <c r="F298" s="1"/>
      <c r="G298" s="1"/>
    </row>
    <row r="299" spans="1:7" x14ac:dyDescent="0.25">
      <c r="A299" s="1"/>
      <c r="B299" s="1"/>
      <c r="C299" s="1"/>
      <c r="D299" s="1"/>
      <c r="E299" s="1"/>
      <c r="F299" s="1"/>
      <c r="G299" s="1"/>
    </row>
    <row r="300" spans="1:7" x14ac:dyDescent="0.25">
      <c r="A300" s="1"/>
      <c r="B300" s="1"/>
      <c r="C300" s="1"/>
      <c r="D300" s="1"/>
      <c r="E300" s="1"/>
      <c r="F300" s="1"/>
      <c r="G300" s="1"/>
    </row>
    <row r="301" spans="1:7" x14ac:dyDescent="0.25">
      <c r="A301" s="1"/>
      <c r="B301" s="1"/>
      <c r="C301" s="1"/>
      <c r="D301" s="1"/>
      <c r="E301" s="1"/>
      <c r="F301" s="1"/>
      <c r="G301" s="1"/>
    </row>
    <row r="302" spans="1:7" x14ac:dyDescent="0.25">
      <c r="A302" s="1"/>
      <c r="B302" s="1"/>
      <c r="C302" s="1"/>
      <c r="D302" s="1"/>
      <c r="E302" s="1"/>
      <c r="F302" s="1"/>
      <c r="G302" s="1"/>
    </row>
    <row r="303" spans="1:7" x14ac:dyDescent="0.25">
      <c r="A303" s="1"/>
      <c r="B303" s="1"/>
      <c r="C303" s="1"/>
      <c r="D303" s="1"/>
      <c r="E303" s="1"/>
      <c r="F303" s="1"/>
      <c r="G303" s="1"/>
    </row>
    <row r="304" spans="1:7" x14ac:dyDescent="0.25">
      <c r="A304" s="1"/>
      <c r="B304" s="1"/>
      <c r="C304" s="1"/>
      <c r="D304" s="1"/>
      <c r="E304" s="1"/>
      <c r="F304" s="1"/>
      <c r="G304" s="1"/>
    </row>
    <row r="305" spans="1:7" x14ac:dyDescent="0.25">
      <c r="A305" s="1"/>
      <c r="B305" s="1"/>
      <c r="C305" s="1"/>
      <c r="D305" s="1"/>
      <c r="E305" s="1"/>
      <c r="F305" s="1"/>
      <c r="G305" s="1"/>
    </row>
    <row r="306" spans="1:7" x14ac:dyDescent="0.25">
      <c r="A306" s="1"/>
      <c r="B306" s="1"/>
      <c r="C306" s="1"/>
      <c r="D306" s="1"/>
      <c r="E306" s="1"/>
      <c r="F306" s="1"/>
      <c r="G306" s="1"/>
    </row>
    <row r="307" spans="1:7" x14ac:dyDescent="0.25">
      <c r="A307" s="1"/>
      <c r="B307" s="1"/>
      <c r="C307" s="1"/>
      <c r="D307" s="1"/>
      <c r="E307" s="1"/>
      <c r="F307" s="1"/>
      <c r="G307" s="1"/>
    </row>
    <row r="308" spans="1:7" x14ac:dyDescent="0.25">
      <c r="A308" s="1"/>
      <c r="B308" s="1"/>
      <c r="C308" s="1"/>
      <c r="D308" s="1"/>
      <c r="E308" s="1"/>
      <c r="F308" s="1"/>
      <c r="G308" s="1"/>
    </row>
    <row r="309" spans="1:7" x14ac:dyDescent="0.25">
      <c r="A309" s="1"/>
      <c r="B309" s="1"/>
      <c r="C309" s="1"/>
      <c r="D309" s="1"/>
      <c r="E309" s="1"/>
      <c r="F309" s="1"/>
      <c r="G309" s="1"/>
    </row>
    <row r="310" spans="1:7" x14ac:dyDescent="0.25">
      <c r="A310" s="1"/>
      <c r="B310" s="1"/>
      <c r="C310" s="1"/>
      <c r="D310" s="1"/>
      <c r="E310" s="1"/>
      <c r="F310" s="1"/>
      <c r="G310" s="1"/>
    </row>
    <row r="311" spans="1:7" x14ac:dyDescent="0.25">
      <c r="A311" s="1"/>
      <c r="B311" s="1"/>
      <c r="C311" s="1"/>
      <c r="D311" s="1"/>
      <c r="E311" s="1"/>
      <c r="F311" s="1"/>
      <c r="G311" s="1"/>
    </row>
    <row r="312" spans="1:7" x14ac:dyDescent="0.25">
      <c r="A312" s="1"/>
      <c r="B312" s="1"/>
      <c r="C312" s="1"/>
      <c r="D312" s="1"/>
      <c r="E312" s="1"/>
      <c r="F312" s="1"/>
      <c r="G312" s="1"/>
    </row>
    <row r="313" spans="1:7" x14ac:dyDescent="0.25">
      <c r="A313" s="1"/>
      <c r="B313" s="1"/>
      <c r="C313" s="1"/>
      <c r="D313" s="1"/>
      <c r="E313" s="1"/>
      <c r="F313" s="1"/>
      <c r="G313" s="1"/>
    </row>
    <row r="314" spans="1:7" x14ac:dyDescent="0.25">
      <c r="A314" s="1"/>
      <c r="B314" s="1"/>
      <c r="C314" s="1"/>
      <c r="D314" s="1"/>
      <c r="E314" s="1"/>
      <c r="F314" s="1"/>
      <c r="G314" s="1"/>
    </row>
    <row r="315" spans="1:7" x14ac:dyDescent="0.25">
      <c r="A315" s="1"/>
      <c r="B315" s="1"/>
      <c r="C315" s="1"/>
      <c r="D315" s="1"/>
      <c r="E315" s="1"/>
      <c r="F315" s="1"/>
      <c r="G315" s="1"/>
    </row>
    <row r="316" spans="1:7" x14ac:dyDescent="0.25">
      <c r="A316" s="1"/>
      <c r="B316" s="1"/>
      <c r="C316" s="1"/>
      <c r="D316" s="1"/>
      <c r="E316" s="1"/>
      <c r="F316" s="1"/>
      <c r="G316" s="1"/>
    </row>
    <row r="317" spans="1:7" x14ac:dyDescent="0.25">
      <c r="A317" s="1"/>
      <c r="B317" s="1"/>
      <c r="C317" s="1"/>
      <c r="D317" s="1"/>
      <c r="E317" s="1"/>
      <c r="F317" s="1"/>
      <c r="G317" s="1"/>
    </row>
    <row r="318" spans="1:7" x14ac:dyDescent="0.25">
      <c r="A318" s="1"/>
      <c r="B318" s="1"/>
      <c r="C318" s="1"/>
      <c r="D318" s="1"/>
      <c r="E318" s="1"/>
      <c r="F318" s="1"/>
      <c r="G318" s="1"/>
    </row>
    <row r="319" spans="1:7" x14ac:dyDescent="0.25">
      <c r="A319" s="1"/>
      <c r="B319" s="1"/>
      <c r="C319" s="1"/>
      <c r="D319" s="1"/>
      <c r="E319" s="1"/>
      <c r="F319" s="1"/>
      <c r="G319" s="1"/>
    </row>
    <row r="320" spans="1:7" x14ac:dyDescent="0.25">
      <c r="A320" s="1"/>
      <c r="B320" s="1"/>
      <c r="C320" s="1"/>
      <c r="D320" s="1"/>
      <c r="E320" s="1"/>
      <c r="F320" s="1"/>
      <c r="G320" s="1"/>
    </row>
    <row r="321" spans="1:7" x14ac:dyDescent="0.25">
      <c r="A321" s="1"/>
      <c r="B321" s="1"/>
      <c r="C321" s="1"/>
      <c r="D321" s="1"/>
      <c r="E321" s="1"/>
      <c r="F321" s="1"/>
      <c r="G321" s="1"/>
    </row>
    <row r="322" spans="1:7" x14ac:dyDescent="0.25">
      <c r="A322" s="1"/>
      <c r="B322" s="1"/>
      <c r="C322" s="1"/>
      <c r="D322" s="1"/>
      <c r="E322" s="1"/>
      <c r="F322" s="1"/>
      <c r="G322" s="1"/>
    </row>
    <row r="323" spans="1:7" x14ac:dyDescent="0.25">
      <c r="A323" s="1"/>
      <c r="B323" s="1"/>
      <c r="C323" s="1"/>
      <c r="D323" s="1"/>
      <c r="E323" s="1"/>
      <c r="F323" s="1"/>
      <c r="G323" s="1"/>
    </row>
    <row r="324" spans="1:7" x14ac:dyDescent="0.25">
      <c r="A324" s="1"/>
      <c r="B324" s="1"/>
      <c r="C324" s="1"/>
      <c r="D324" s="1"/>
      <c r="E324" s="1"/>
      <c r="F324" s="1"/>
      <c r="G324" s="1"/>
    </row>
    <row r="325" spans="1:7" x14ac:dyDescent="0.25">
      <c r="A325" s="1"/>
      <c r="B325" s="1"/>
      <c r="C325" s="1"/>
      <c r="D325" s="1"/>
      <c r="E325" s="1"/>
      <c r="F325" s="1"/>
      <c r="G325" s="1"/>
    </row>
    <row r="326" spans="1:7" x14ac:dyDescent="0.25">
      <c r="A326" s="1"/>
      <c r="B326" s="1"/>
      <c r="C326" s="1"/>
      <c r="D326" s="1"/>
      <c r="E326" s="1"/>
      <c r="F326" s="1"/>
      <c r="G326" s="1"/>
    </row>
    <row r="327" spans="1:7" x14ac:dyDescent="0.25">
      <c r="A327" s="1"/>
      <c r="B327" s="1"/>
      <c r="C327" s="1"/>
      <c r="D327" s="1"/>
      <c r="E327" s="1"/>
      <c r="F327" s="1"/>
      <c r="G327" s="1"/>
    </row>
    <row r="328" spans="1:7" x14ac:dyDescent="0.25">
      <c r="A328" s="1"/>
      <c r="B328" s="1"/>
      <c r="C328" s="1"/>
      <c r="D328" s="1"/>
      <c r="E328" s="1"/>
      <c r="F328" s="1"/>
      <c r="G328" s="1"/>
    </row>
    <row r="329" spans="1:7" x14ac:dyDescent="0.25">
      <c r="A329" s="1"/>
      <c r="B329" s="1"/>
      <c r="C329" s="1"/>
      <c r="D329" s="1"/>
      <c r="E329" s="1"/>
      <c r="F329" s="1"/>
      <c r="G329" s="1"/>
    </row>
    <row r="330" spans="1:7" x14ac:dyDescent="0.25">
      <c r="A330" s="1"/>
      <c r="B330" s="1"/>
      <c r="C330" s="1"/>
      <c r="D330" s="1"/>
      <c r="E330" s="1"/>
      <c r="F330" s="1"/>
      <c r="G330" s="1"/>
    </row>
    <row r="331" spans="1:7" x14ac:dyDescent="0.25">
      <c r="A331" s="1"/>
      <c r="B331" s="1"/>
      <c r="C331" s="1"/>
      <c r="D331" s="1"/>
      <c r="E331" s="1"/>
      <c r="F331" s="1"/>
      <c r="G331" s="1"/>
    </row>
    <row r="332" spans="1:7" x14ac:dyDescent="0.25">
      <c r="A332" s="1"/>
      <c r="B332" s="1"/>
      <c r="C332" s="1"/>
      <c r="D332" s="1"/>
      <c r="E332" s="1"/>
      <c r="F332" s="1"/>
      <c r="G332" s="1"/>
    </row>
    <row r="333" spans="1:7" x14ac:dyDescent="0.25">
      <c r="A333" s="1"/>
      <c r="B333" s="1"/>
      <c r="C333" s="1"/>
      <c r="D333" s="1"/>
      <c r="E333" s="1"/>
      <c r="F333" s="1"/>
      <c r="G333" s="1"/>
    </row>
    <row r="334" spans="1:7" x14ac:dyDescent="0.25">
      <c r="A334" s="1"/>
      <c r="B334" s="1"/>
      <c r="C334" s="1"/>
      <c r="D334" s="1"/>
      <c r="E334" s="1"/>
      <c r="F334" s="1"/>
      <c r="G334" s="1"/>
    </row>
    <row r="335" spans="1:7" x14ac:dyDescent="0.25">
      <c r="A335" s="1"/>
      <c r="B335" s="1"/>
      <c r="C335" s="1"/>
      <c r="D335" s="1"/>
      <c r="E335" s="1"/>
      <c r="F335" s="1"/>
      <c r="G335" s="1"/>
    </row>
    <row r="336" spans="1:7" x14ac:dyDescent="0.25">
      <c r="A336" s="1"/>
      <c r="B336" s="1"/>
      <c r="C336" s="1"/>
      <c r="D336" s="1"/>
      <c r="E336" s="1"/>
      <c r="F336" s="1"/>
      <c r="G336" s="1"/>
    </row>
    <row r="337" spans="3:7" x14ac:dyDescent="0.25">
      <c r="C337" s="1"/>
      <c r="D337" s="1"/>
      <c r="E337" s="1"/>
      <c r="F337" s="1"/>
      <c r="G337" s="1"/>
    </row>
    <row r="338" spans="3:7" x14ac:dyDescent="0.25">
      <c r="C338" s="1"/>
      <c r="D338" s="1"/>
      <c r="E338" s="1"/>
      <c r="F338" s="1"/>
      <c r="G338" s="1"/>
    </row>
    <row r="339" spans="3:7" x14ac:dyDescent="0.25">
      <c r="C339" s="1"/>
      <c r="D339" s="1"/>
      <c r="E339" s="1"/>
      <c r="F339" s="1"/>
      <c r="G339" s="1"/>
    </row>
    <row r="340" spans="3:7" x14ac:dyDescent="0.25">
      <c r="C340" s="1"/>
      <c r="D340" s="1"/>
      <c r="E340" s="1"/>
      <c r="F340" s="1"/>
      <c r="G340" s="1"/>
    </row>
    <row r="341" spans="3:7" x14ac:dyDescent="0.25">
      <c r="C341" s="1"/>
      <c r="D341" s="1"/>
      <c r="E341" s="1"/>
      <c r="F341" s="1"/>
      <c r="G341" s="1"/>
    </row>
    <row r="342" spans="3:7" x14ac:dyDescent="0.25">
      <c r="C342" s="1"/>
      <c r="D342" s="1"/>
      <c r="E342" s="1"/>
      <c r="F342" s="1"/>
      <c r="G342" s="1"/>
    </row>
    <row r="343" spans="3:7" x14ac:dyDescent="0.25">
      <c r="C343" s="1"/>
      <c r="D343" s="1"/>
      <c r="E343" s="1"/>
      <c r="F343" s="1"/>
      <c r="G343" s="1"/>
    </row>
    <row r="344" spans="3:7" x14ac:dyDescent="0.25">
      <c r="C344" s="1"/>
      <c r="D344" s="1"/>
      <c r="E344" s="1"/>
      <c r="F344" s="1"/>
      <c r="G344" s="1"/>
    </row>
    <row r="345" spans="3:7" x14ac:dyDescent="0.25">
      <c r="C345" s="1"/>
      <c r="D345" s="1"/>
      <c r="E345" s="1"/>
      <c r="F345" s="1"/>
      <c r="G345" s="1"/>
    </row>
    <row r="346" spans="3:7" x14ac:dyDescent="0.25">
      <c r="C346" s="1"/>
      <c r="D346" s="1"/>
      <c r="E346" s="1"/>
      <c r="F346" s="1"/>
      <c r="G346" s="1"/>
    </row>
    <row r="347" spans="3:7" x14ac:dyDescent="0.25">
      <c r="C347" s="1"/>
      <c r="D347" s="1"/>
      <c r="E347" s="1"/>
      <c r="F347" s="1"/>
      <c r="G347" s="1"/>
    </row>
    <row r="348" spans="3:7" x14ac:dyDescent="0.25">
      <c r="C348" s="1"/>
      <c r="D348" s="1"/>
      <c r="E348" s="1"/>
      <c r="F348" s="1"/>
      <c r="G348" s="1"/>
    </row>
    <row r="349" spans="3:7" x14ac:dyDescent="0.25">
      <c r="C349" s="1"/>
      <c r="D349" s="1"/>
      <c r="E349" s="1"/>
      <c r="F349" s="1"/>
      <c r="G349" s="1"/>
    </row>
    <row r="350" spans="3:7" x14ac:dyDescent="0.25">
      <c r="C350" s="1"/>
      <c r="D350" s="1"/>
      <c r="E350" s="1"/>
      <c r="F350" s="1"/>
      <c r="G350" s="1"/>
    </row>
    <row r="351" spans="3:7" x14ac:dyDescent="0.25">
      <c r="C351" s="1"/>
      <c r="D351" s="1"/>
      <c r="E351" s="1"/>
      <c r="F351" s="1"/>
      <c r="G351" s="1"/>
    </row>
    <row r="352" spans="3:7" x14ac:dyDescent="0.25">
      <c r="C352" s="1"/>
      <c r="D352" s="1"/>
      <c r="E352" s="1"/>
      <c r="F352" s="1"/>
      <c r="G352" s="1"/>
    </row>
    <row r="353" spans="3:7" x14ac:dyDescent="0.25">
      <c r="C353" s="1"/>
      <c r="D353" s="1"/>
      <c r="E353" s="1"/>
      <c r="F353" s="1"/>
      <c r="G353" s="1"/>
    </row>
    <row r="354" spans="3:7" x14ac:dyDescent="0.25">
      <c r="C354" s="1"/>
      <c r="D354" s="1"/>
      <c r="E354" s="1"/>
      <c r="F354" s="1"/>
      <c r="G354" s="1"/>
    </row>
    <row r="355" spans="3:7" x14ac:dyDescent="0.25">
      <c r="C355" s="1"/>
      <c r="D355" s="1"/>
      <c r="E355" s="1"/>
      <c r="F355" s="1"/>
      <c r="G355" s="1"/>
    </row>
    <row r="356" spans="3:7" x14ac:dyDescent="0.25">
      <c r="C356" s="1"/>
      <c r="D356" s="1"/>
      <c r="E356" s="1"/>
      <c r="F356" s="1"/>
      <c r="G356" s="1"/>
    </row>
    <row r="357" spans="3:7" x14ac:dyDescent="0.25">
      <c r="C357" s="1"/>
      <c r="D357" s="1"/>
      <c r="E357" s="1"/>
      <c r="F357" s="1"/>
      <c r="G357" s="1"/>
    </row>
    <row r="358" spans="3:7" x14ac:dyDescent="0.25">
      <c r="C358" s="1"/>
      <c r="D358" s="1"/>
      <c r="E358" s="1"/>
      <c r="F358" s="1"/>
      <c r="G358" s="1"/>
    </row>
    <row r="359" spans="3:7" x14ac:dyDescent="0.25">
      <c r="C359" s="1"/>
      <c r="D359" s="1"/>
      <c r="E359" s="1"/>
      <c r="F359" s="1"/>
      <c r="G359" s="1"/>
    </row>
    <row r="360" spans="3:7" x14ac:dyDescent="0.25">
      <c r="C360" s="1"/>
      <c r="D360" s="1"/>
      <c r="E360" s="1"/>
      <c r="F360" s="1"/>
      <c r="G360" s="1"/>
    </row>
    <row r="361" spans="3:7" x14ac:dyDescent="0.25">
      <c r="C361" s="1"/>
      <c r="D361" s="1"/>
      <c r="E361" s="1"/>
      <c r="F361" s="1"/>
      <c r="G361" s="1"/>
    </row>
    <row r="362" spans="3:7" x14ac:dyDescent="0.25">
      <c r="C362" s="1"/>
      <c r="D362" s="1"/>
      <c r="E362" s="1"/>
      <c r="F362" s="1"/>
      <c r="G362" s="1"/>
    </row>
    <row r="363" spans="3:7" x14ac:dyDescent="0.25">
      <c r="C363" s="1"/>
      <c r="D363" s="1"/>
      <c r="E363" s="1"/>
      <c r="F363" s="1"/>
      <c r="G363" s="1"/>
    </row>
    <row r="364" spans="3:7" x14ac:dyDescent="0.25">
      <c r="C364" s="1"/>
      <c r="D364" s="1"/>
      <c r="E364" s="1"/>
      <c r="F364" s="1"/>
      <c r="G364" s="1"/>
    </row>
    <row r="365" spans="3:7" x14ac:dyDescent="0.25">
      <c r="C365" s="1"/>
      <c r="D365" s="1"/>
      <c r="E365" s="1"/>
      <c r="F365" s="1"/>
      <c r="G365" s="1"/>
    </row>
    <row r="366" spans="3:7" x14ac:dyDescent="0.25">
      <c r="C366" s="1"/>
      <c r="D366" s="1"/>
      <c r="E366" s="1"/>
      <c r="F366" s="1"/>
      <c r="G366" s="1"/>
    </row>
    <row r="367" spans="3:7" x14ac:dyDescent="0.25">
      <c r="C367" s="1"/>
      <c r="D367" s="1"/>
      <c r="E367" s="1"/>
      <c r="F367" s="1"/>
      <c r="G367" s="1"/>
    </row>
    <row r="368" spans="3:7" x14ac:dyDescent="0.25">
      <c r="C368" s="1"/>
      <c r="D368" s="1"/>
      <c r="E368" s="1"/>
      <c r="F368" s="1"/>
      <c r="G368" s="1"/>
    </row>
    <row r="369" spans="3:7" x14ac:dyDescent="0.25">
      <c r="C369" s="1"/>
      <c r="D369" s="1"/>
      <c r="E369" s="1"/>
      <c r="F369" s="1"/>
      <c r="G369" s="1"/>
    </row>
    <row r="370" spans="3:7" x14ac:dyDescent="0.25">
      <c r="C370" s="1"/>
      <c r="D370" s="1"/>
      <c r="E370" s="1"/>
      <c r="F370" s="1"/>
      <c r="G370" s="1"/>
    </row>
    <row r="371" spans="3:7" x14ac:dyDescent="0.25">
      <c r="C371" s="1"/>
      <c r="D371" s="1"/>
      <c r="E371" s="1"/>
      <c r="F371" s="1"/>
      <c r="G371" s="1"/>
    </row>
    <row r="372" spans="3:7" x14ac:dyDescent="0.25">
      <c r="C372" s="1"/>
      <c r="D372" s="1"/>
      <c r="E372" s="1"/>
      <c r="F372" s="1"/>
      <c r="G372" s="1"/>
    </row>
    <row r="373" spans="3:7" x14ac:dyDescent="0.25">
      <c r="C373" s="1"/>
      <c r="D373" s="1"/>
      <c r="E373" s="1"/>
      <c r="F373" s="1"/>
      <c r="G373" s="1"/>
    </row>
    <row r="374" spans="3:7" x14ac:dyDescent="0.25">
      <c r="C374" s="1"/>
      <c r="D374" s="1"/>
      <c r="E374" s="1"/>
      <c r="F374" s="1"/>
      <c r="G374" s="1"/>
    </row>
    <row r="375" spans="3:7" x14ac:dyDescent="0.25">
      <c r="C375" s="1"/>
      <c r="D375" s="1"/>
      <c r="E375" s="1"/>
      <c r="F375" s="1"/>
      <c r="G375" s="1"/>
    </row>
    <row r="376" spans="3:7" x14ac:dyDescent="0.25">
      <c r="C376" s="1"/>
      <c r="D376" s="1"/>
      <c r="E376" s="1"/>
      <c r="F376" s="1"/>
      <c r="G376" s="1"/>
    </row>
    <row r="377" spans="3:7" x14ac:dyDescent="0.25">
      <c r="C377" s="1"/>
      <c r="D377" s="1"/>
      <c r="E377" s="1"/>
      <c r="F377" s="1"/>
      <c r="G377" s="1"/>
    </row>
    <row r="378" spans="3:7" x14ac:dyDescent="0.25">
      <c r="C378" s="1"/>
      <c r="D378" s="1"/>
      <c r="E378" s="1"/>
      <c r="F378" s="1"/>
      <c r="G378" s="1"/>
    </row>
    <row r="379" spans="3:7" x14ac:dyDescent="0.25">
      <c r="C379" s="1"/>
      <c r="D379" s="1"/>
      <c r="E379" s="1"/>
      <c r="F379" s="1"/>
      <c r="G379" s="1"/>
    </row>
    <row r="380" spans="3:7" x14ac:dyDescent="0.25">
      <c r="C380" s="1"/>
      <c r="D380" s="1"/>
      <c r="E380" s="1"/>
      <c r="F380" s="1"/>
      <c r="G380" s="1"/>
    </row>
    <row r="381" spans="3:7" x14ac:dyDescent="0.25">
      <c r="C381" s="1"/>
      <c r="D381" s="1"/>
      <c r="E381" s="1"/>
      <c r="F381" s="1"/>
      <c r="G381" s="1"/>
    </row>
    <row r="382" spans="3:7" x14ac:dyDescent="0.25">
      <c r="C382" s="1"/>
      <c r="D382" s="1"/>
      <c r="E382" s="1"/>
      <c r="F382" s="1"/>
      <c r="G382" s="1"/>
    </row>
    <row r="383" spans="3:7" x14ac:dyDescent="0.25">
      <c r="C383" s="1"/>
      <c r="D383" s="1"/>
      <c r="E383" s="1"/>
      <c r="F383" s="1"/>
      <c r="G383" s="1"/>
    </row>
    <row r="384" spans="3:7" x14ac:dyDescent="0.25">
      <c r="C384" s="1"/>
      <c r="D384" s="1"/>
      <c r="E384" s="1"/>
      <c r="F384" s="1"/>
      <c r="G384" s="1"/>
    </row>
    <row r="385" spans="3:7" x14ac:dyDescent="0.25">
      <c r="C385" s="1"/>
      <c r="D385" s="1"/>
      <c r="E385" s="1"/>
      <c r="F385" s="1"/>
      <c r="G385" s="1"/>
    </row>
    <row r="386" spans="3:7" x14ac:dyDescent="0.25">
      <c r="C386" s="1"/>
      <c r="D386" s="1"/>
      <c r="E386" s="1"/>
      <c r="F386" s="1"/>
      <c r="G386" s="1"/>
    </row>
    <row r="387" spans="3:7" x14ac:dyDescent="0.25">
      <c r="C387" s="1"/>
      <c r="D387" s="1"/>
      <c r="E387" s="1"/>
      <c r="F387" s="1"/>
      <c r="G387" s="1"/>
    </row>
    <row r="388" spans="3:7" x14ac:dyDescent="0.25">
      <c r="C388" s="1"/>
      <c r="D388" s="1"/>
      <c r="E388" s="1"/>
      <c r="F388" s="1"/>
      <c r="G388" s="1"/>
    </row>
  </sheetData>
  <sortState xmlns:xlrd2="http://schemas.microsoft.com/office/spreadsheetml/2017/richdata2" ref="A100:C186">
    <sortCondition ref="A100:A186"/>
  </sortState>
  <pageMargins left="0.7" right="0.7" top="0.78740157499999996" bottom="0.78740157499999996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F4E3D6-C72B-415D-BC2C-A5A63158E756}">
  <dimension ref="A1:H754"/>
  <sheetViews>
    <sheetView workbookViewId="0">
      <selection activeCell="D197" sqref="D197:I206"/>
    </sheetView>
  </sheetViews>
  <sheetFormatPr baseColWidth="10" defaultRowHeight="15" x14ac:dyDescent="0.25"/>
  <sheetData>
    <row r="1" spans="1:5" x14ac:dyDescent="0.25">
      <c r="A1" t="s">
        <v>0</v>
      </c>
      <c r="C1" t="s">
        <v>1</v>
      </c>
      <c r="D1" t="s">
        <v>2</v>
      </c>
    </row>
    <row r="2" spans="1:5" x14ac:dyDescent="0.25">
      <c r="A2" t="s">
        <v>16</v>
      </c>
      <c r="C2" t="s">
        <v>4</v>
      </c>
      <c r="D2" t="s">
        <v>45</v>
      </c>
    </row>
    <row r="3" spans="1:5" x14ac:dyDescent="0.25">
      <c r="A3" t="s">
        <v>7</v>
      </c>
      <c r="B3" t="s">
        <v>6</v>
      </c>
      <c r="C3" t="s">
        <v>5</v>
      </c>
      <c r="D3" t="s">
        <v>15</v>
      </c>
    </row>
    <row r="4" spans="1:5" x14ac:dyDescent="0.25">
      <c r="A4" s="1"/>
      <c r="B4" s="1"/>
      <c r="C4" s="1"/>
      <c r="D4" s="1"/>
      <c r="E4" s="1"/>
    </row>
    <row r="5" spans="1:5" x14ac:dyDescent="0.25">
      <c r="A5" s="1">
        <v>29</v>
      </c>
      <c r="B5" s="1">
        <v>22.22222</v>
      </c>
      <c r="C5" s="1">
        <f t="shared" ref="C5:C68" si="0">A5*B5</f>
        <v>644.44438000000002</v>
      </c>
      <c r="D5" s="1"/>
      <c r="E5" s="1"/>
    </row>
    <row r="6" spans="1:5" x14ac:dyDescent="0.25">
      <c r="A6" s="1">
        <v>47</v>
      </c>
      <c r="B6" s="1">
        <v>22.22222</v>
      </c>
      <c r="C6" s="1">
        <f t="shared" si="0"/>
        <v>1044.44434</v>
      </c>
      <c r="D6" s="1"/>
      <c r="E6" s="1"/>
    </row>
    <row r="7" spans="1:5" x14ac:dyDescent="0.25">
      <c r="A7" s="1">
        <v>49</v>
      </c>
      <c r="B7" s="1">
        <v>22.22222</v>
      </c>
      <c r="C7" s="1">
        <f t="shared" si="0"/>
        <v>1088.88878</v>
      </c>
      <c r="D7" s="1"/>
      <c r="E7" s="1"/>
    </row>
    <row r="8" spans="1:5" x14ac:dyDescent="0.25">
      <c r="A8" s="1">
        <v>48</v>
      </c>
      <c r="B8" s="1">
        <v>22.22222</v>
      </c>
      <c r="C8" s="1">
        <f t="shared" si="0"/>
        <v>1066.6665600000001</v>
      </c>
      <c r="D8" s="1"/>
      <c r="E8" s="1"/>
    </row>
    <row r="9" spans="1:5" x14ac:dyDescent="0.25">
      <c r="A9" s="1">
        <v>42</v>
      </c>
      <c r="B9" s="1">
        <v>22.22222</v>
      </c>
      <c r="C9" s="1">
        <f t="shared" si="0"/>
        <v>933.33324000000005</v>
      </c>
      <c r="D9" s="1"/>
      <c r="E9" s="1"/>
    </row>
    <row r="10" spans="1:5" x14ac:dyDescent="0.25">
      <c r="A10" s="1">
        <v>75</v>
      </c>
      <c r="B10" s="1">
        <v>22.22222</v>
      </c>
      <c r="C10" s="1">
        <f t="shared" si="0"/>
        <v>1666.6665</v>
      </c>
      <c r="D10" s="1"/>
      <c r="E10" s="1"/>
    </row>
    <row r="11" spans="1:5" x14ac:dyDescent="0.25">
      <c r="A11" s="1">
        <v>39</v>
      </c>
      <c r="B11" s="1">
        <v>22.22222</v>
      </c>
      <c r="C11" s="1">
        <f t="shared" si="0"/>
        <v>866.66657999999995</v>
      </c>
      <c r="D11" s="1"/>
      <c r="E11" s="1"/>
    </row>
    <row r="12" spans="1:5" x14ac:dyDescent="0.25">
      <c r="A12" s="1">
        <v>83</v>
      </c>
      <c r="B12" s="1">
        <v>22.22222</v>
      </c>
      <c r="C12" s="1">
        <f t="shared" si="0"/>
        <v>1844.44426</v>
      </c>
      <c r="D12" s="1"/>
      <c r="E12" s="1"/>
    </row>
    <row r="13" spans="1:5" x14ac:dyDescent="0.25">
      <c r="A13" s="1">
        <v>35</v>
      </c>
      <c r="B13" s="1">
        <v>22.22222</v>
      </c>
      <c r="C13" s="1">
        <f t="shared" si="0"/>
        <v>777.77769999999998</v>
      </c>
      <c r="D13" s="1"/>
      <c r="E13" s="1"/>
    </row>
    <row r="14" spans="1:5" x14ac:dyDescent="0.25">
      <c r="A14" s="1">
        <v>47</v>
      </c>
      <c r="B14" s="1">
        <v>22.22222</v>
      </c>
      <c r="C14" s="1">
        <f t="shared" si="0"/>
        <v>1044.44434</v>
      </c>
      <c r="D14" s="1"/>
      <c r="E14" s="1"/>
    </row>
    <row r="15" spans="1:5" x14ac:dyDescent="0.25">
      <c r="A15" s="1">
        <v>36</v>
      </c>
      <c r="B15" s="1">
        <v>22.22222</v>
      </c>
      <c r="C15" s="1">
        <f t="shared" si="0"/>
        <v>799.99991999999997</v>
      </c>
      <c r="D15" s="1"/>
      <c r="E15" s="1"/>
    </row>
    <row r="16" spans="1:5" x14ac:dyDescent="0.25">
      <c r="A16" s="1">
        <v>40</v>
      </c>
      <c r="B16" s="1">
        <v>22.22222</v>
      </c>
      <c r="C16" s="1">
        <f t="shared" si="0"/>
        <v>888.88879999999995</v>
      </c>
      <c r="D16" s="1"/>
      <c r="E16" s="1"/>
    </row>
    <row r="17" spans="1:5" x14ac:dyDescent="0.25">
      <c r="A17" s="1">
        <v>56</v>
      </c>
      <c r="B17" s="1">
        <v>22.22222</v>
      </c>
      <c r="C17" s="1">
        <f t="shared" si="0"/>
        <v>1244.4443200000001</v>
      </c>
      <c r="D17" s="1"/>
      <c r="E17" s="1"/>
    </row>
    <row r="18" spans="1:5" x14ac:dyDescent="0.25">
      <c r="A18" s="1">
        <v>49</v>
      </c>
      <c r="B18" s="1">
        <v>22.22222</v>
      </c>
      <c r="C18" s="1">
        <f t="shared" si="0"/>
        <v>1088.88878</v>
      </c>
      <c r="D18" s="1"/>
      <c r="E18" s="1"/>
    </row>
    <row r="19" spans="1:5" x14ac:dyDescent="0.25">
      <c r="A19" s="1">
        <v>58</v>
      </c>
      <c r="B19" s="1">
        <v>22.22222</v>
      </c>
      <c r="C19" s="1">
        <f t="shared" si="0"/>
        <v>1288.88876</v>
      </c>
      <c r="D19" s="1"/>
      <c r="E19" s="1"/>
    </row>
    <row r="20" spans="1:5" x14ac:dyDescent="0.25">
      <c r="A20" s="1">
        <v>26</v>
      </c>
      <c r="B20" s="1">
        <v>22.22222</v>
      </c>
      <c r="C20" s="1">
        <f t="shared" si="0"/>
        <v>577.77772000000004</v>
      </c>
      <c r="D20" s="1"/>
      <c r="E20" s="1"/>
    </row>
    <row r="21" spans="1:5" x14ac:dyDescent="0.25">
      <c r="A21" s="1">
        <v>59</v>
      </c>
      <c r="B21" s="1">
        <v>22.22222</v>
      </c>
      <c r="C21" s="1">
        <f t="shared" si="0"/>
        <v>1311.1109799999999</v>
      </c>
      <c r="D21" s="1"/>
      <c r="E21" s="1"/>
    </row>
    <row r="22" spans="1:5" x14ac:dyDescent="0.25">
      <c r="A22" s="1">
        <v>62</v>
      </c>
      <c r="B22" s="1">
        <v>22.22222</v>
      </c>
      <c r="C22" s="1">
        <f t="shared" si="0"/>
        <v>1377.77764</v>
      </c>
      <c r="D22" s="1"/>
      <c r="E22" s="1"/>
    </row>
    <row r="23" spans="1:5" x14ac:dyDescent="0.25">
      <c r="A23" s="1">
        <v>63</v>
      </c>
      <c r="B23" s="1">
        <v>22.22222</v>
      </c>
      <c r="C23" s="1">
        <f t="shared" si="0"/>
        <v>1399.9998599999999</v>
      </c>
      <c r="D23" s="1"/>
      <c r="E23" s="1"/>
    </row>
    <row r="24" spans="1:5" x14ac:dyDescent="0.25">
      <c r="A24" s="1">
        <v>36</v>
      </c>
      <c r="B24" s="1">
        <v>22.22222</v>
      </c>
      <c r="C24" s="1">
        <f t="shared" si="0"/>
        <v>799.99991999999997</v>
      </c>
      <c r="D24" s="1"/>
      <c r="E24" s="1"/>
    </row>
    <row r="25" spans="1:5" x14ac:dyDescent="0.25">
      <c r="A25" s="1">
        <v>59</v>
      </c>
      <c r="B25" s="1">
        <v>22.22222</v>
      </c>
      <c r="C25" s="1">
        <f t="shared" si="0"/>
        <v>1311.1109799999999</v>
      </c>
      <c r="D25" s="1"/>
      <c r="E25" s="1"/>
    </row>
    <row r="26" spans="1:5" x14ac:dyDescent="0.25">
      <c r="A26" s="1">
        <v>62</v>
      </c>
      <c r="B26" s="1">
        <v>22.22222</v>
      </c>
      <c r="C26" s="1">
        <f t="shared" si="0"/>
        <v>1377.77764</v>
      </c>
      <c r="D26" s="1"/>
      <c r="E26" s="1"/>
    </row>
    <row r="27" spans="1:5" x14ac:dyDescent="0.25">
      <c r="A27" s="1">
        <v>56</v>
      </c>
      <c r="B27" s="1">
        <v>22.22222</v>
      </c>
      <c r="C27" s="1">
        <f t="shared" si="0"/>
        <v>1244.4443200000001</v>
      </c>
      <c r="D27" s="1"/>
      <c r="E27" s="1"/>
    </row>
    <row r="28" spans="1:5" x14ac:dyDescent="0.25">
      <c r="A28" s="1">
        <v>57</v>
      </c>
      <c r="B28" s="1">
        <v>22.22222</v>
      </c>
      <c r="C28" s="1">
        <f t="shared" si="0"/>
        <v>1266.6665399999999</v>
      </c>
      <c r="D28" s="1"/>
      <c r="E28" s="1"/>
    </row>
    <row r="29" spans="1:5" x14ac:dyDescent="0.25">
      <c r="A29" s="1">
        <v>61</v>
      </c>
      <c r="B29" s="1">
        <v>22.22222</v>
      </c>
      <c r="C29" s="1">
        <f t="shared" si="0"/>
        <v>1355.5554199999999</v>
      </c>
      <c r="D29" s="1"/>
      <c r="E29" s="1"/>
    </row>
    <row r="30" spans="1:5" x14ac:dyDescent="0.25">
      <c r="A30" s="1">
        <v>36</v>
      </c>
      <c r="B30" s="1">
        <v>22.22222</v>
      </c>
      <c r="C30" s="1">
        <f t="shared" si="0"/>
        <v>799.99991999999997</v>
      </c>
      <c r="D30" s="1"/>
      <c r="E30" s="1"/>
    </row>
    <row r="31" spans="1:5" x14ac:dyDescent="0.25">
      <c r="A31" s="1">
        <v>24</v>
      </c>
      <c r="B31" s="1">
        <v>22.22222</v>
      </c>
      <c r="C31" s="1">
        <f t="shared" si="0"/>
        <v>533.33328000000006</v>
      </c>
      <c r="D31" s="1"/>
      <c r="E31" s="1"/>
    </row>
    <row r="32" spans="1:5" x14ac:dyDescent="0.25">
      <c r="A32" s="1">
        <v>55</v>
      </c>
      <c r="B32" s="1">
        <v>22.22222</v>
      </c>
      <c r="C32" s="1">
        <f t="shared" si="0"/>
        <v>1222.2221</v>
      </c>
      <c r="D32" s="1"/>
      <c r="E32" s="1"/>
    </row>
    <row r="33" spans="1:5" x14ac:dyDescent="0.25">
      <c r="A33" s="1">
        <v>60</v>
      </c>
      <c r="B33" s="1">
        <v>22.22222</v>
      </c>
      <c r="C33" s="1">
        <f t="shared" si="0"/>
        <v>1333.3332</v>
      </c>
      <c r="D33" s="1"/>
      <c r="E33" s="1"/>
    </row>
    <row r="34" spans="1:5" x14ac:dyDescent="0.25">
      <c r="A34" s="1">
        <v>53</v>
      </c>
      <c r="B34" s="1">
        <v>22.22222</v>
      </c>
      <c r="C34" s="1">
        <f t="shared" si="0"/>
        <v>1177.77766</v>
      </c>
      <c r="D34" s="1"/>
      <c r="E34" s="1"/>
    </row>
    <row r="35" spans="1:5" x14ac:dyDescent="0.25">
      <c r="A35" s="1">
        <v>52</v>
      </c>
      <c r="B35" s="1">
        <v>22.22222</v>
      </c>
      <c r="C35" s="1">
        <f t="shared" si="0"/>
        <v>1155.5554400000001</v>
      </c>
      <c r="D35" s="1"/>
      <c r="E35" s="1"/>
    </row>
    <row r="36" spans="1:5" x14ac:dyDescent="0.25">
      <c r="A36" s="1">
        <v>20</v>
      </c>
      <c r="B36" s="1">
        <v>22.22222</v>
      </c>
      <c r="C36" s="1">
        <f t="shared" si="0"/>
        <v>444.44439999999997</v>
      </c>
      <c r="D36" s="1"/>
      <c r="E36" s="1"/>
    </row>
    <row r="37" spans="1:5" x14ac:dyDescent="0.25">
      <c r="A37" s="1">
        <v>31</v>
      </c>
      <c r="B37" s="1">
        <v>22.22222</v>
      </c>
      <c r="C37" s="1">
        <f t="shared" si="0"/>
        <v>688.88882000000001</v>
      </c>
      <c r="D37" s="1"/>
      <c r="E37" s="1"/>
    </row>
    <row r="38" spans="1:5" x14ac:dyDescent="0.25">
      <c r="A38" s="1">
        <v>62</v>
      </c>
      <c r="B38" s="1">
        <v>22.22222</v>
      </c>
      <c r="C38" s="1">
        <f t="shared" si="0"/>
        <v>1377.77764</v>
      </c>
      <c r="D38" s="1"/>
      <c r="E38" s="1"/>
    </row>
    <row r="39" spans="1:5" x14ac:dyDescent="0.25">
      <c r="A39" s="1">
        <v>60</v>
      </c>
      <c r="B39" s="1">
        <v>22.22222</v>
      </c>
      <c r="C39" s="1">
        <f t="shared" si="0"/>
        <v>1333.3332</v>
      </c>
      <c r="D39" s="1"/>
      <c r="E39" s="1"/>
    </row>
    <row r="40" spans="1:5" x14ac:dyDescent="0.25">
      <c r="A40" s="1">
        <v>50</v>
      </c>
      <c r="B40" s="1">
        <v>22.22222</v>
      </c>
      <c r="C40" s="1">
        <f t="shared" si="0"/>
        <v>1111.1110000000001</v>
      </c>
      <c r="D40" s="1"/>
      <c r="E40" s="1"/>
    </row>
    <row r="41" spans="1:5" x14ac:dyDescent="0.25">
      <c r="A41" s="1">
        <v>52</v>
      </c>
      <c r="B41" s="1">
        <v>22.22222</v>
      </c>
      <c r="C41" s="1">
        <f t="shared" si="0"/>
        <v>1155.5554400000001</v>
      </c>
      <c r="D41" s="1"/>
      <c r="E41" s="1"/>
    </row>
    <row r="42" spans="1:5" x14ac:dyDescent="0.25">
      <c r="A42" s="1">
        <v>55</v>
      </c>
      <c r="B42" s="1">
        <v>22.22222</v>
      </c>
      <c r="C42" s="1">
        <f t="shared" si="0"/>
        <v>1222.2221</v>
      </c>
      <c r="D42" s="1"/>
      <c r="E42" s="1"/>
    </row>
    <row r="43" spans="1:5" x14ac:dyDescent="0.25">
      <c r="A43" s="1">
        <v>43</v>
      </c>
      <c r="B43" s="1">
        <v>22.22222</v>
      </c>
      <c r="C43" s="1">
        <f t="shared" si="0"/>
        <v>955.55546000000004</v>
      </c>
      <c r="D43" s="1"/>
      <c r="E43" s="1"/>
    </row>
    <row r="44" spans="1:5" x14ac:dyDescent="0.25">
      <c r="A44" s="1">
        <v>49</v>
      </c>
      <c r="B44" s="1">
        <v>22.22222</v>
      </c>
      <c r="C44" s="1">
        <f t="shared" si="0"/>
        <v>1088.88878</v>
      </c>
      <c r="D44" s="1"/>
      <c r="E44" s="1"/>
    </row>
    <row r="45" spans="1:5" x14ac:dyDescent="0.25">
      <c r="A45" s="1">
        <v>51</v>
      </c>
      <c r="B45" s="1">
        <v>22.22222</v>
      </c>
      <c r="C45" s="1">
        <f t="shared" si="0"/>
        <v>1133.33322</v>
      </c>
      <c r="D45" s="1"/>
      <c r="E45" s="1"/>
    </row>
    <row r="46" spans="1:5" x14ac:dyDescent="0.25">
      <c r="A46" s="1">
        <v>60</v>
      </c>
      <c r="B46" s="1">
        <v>22.22222</v>
      </c>
      <c r="C46" s="1">
        <f t="shared" si="0"/>
        <v>1333.3332</v>
      </c>
      <c r="D46" s="1"/>
      <c r="E46" s="1"/>
    </row>
    <row r="47" spans="1:5" x14ac:dyDescent="0.25">
      <c r="A47" s="1">
        <v>29</v>
      </c>
      <c r="B47" s="1">
        <v>22.22222</v>
      </c>
      <c r="C47" s="1">
        <f t="shared" si="0"/>
        <v>644.44438000000002</v>
      </c>
      <c r="D47" s="1"/>
      <c r="E47" s="1"/>
    </row>
    <row r="48" spans="1:5" x14ac:dyDescent="0.25">
      <c r="A48" s="1">
        <v>57</v>
      </c>
      <c r="B48" s="1">
        <v>22.22222</v>
      </c>
      <c r="C48" s="1">
        <f t="shared" si="0"/>
        <v>1266.6665399999999</v>
      </c>
      <c r="D48" s="1"/>
      <c r="E48" s="1"/>
    </row>
    <row r="49" spans="1:5" x14ac:dyDescent="0.25">
      <c r="A49" s="1">
        <v>51</v>
      </c>
      <c r="B49" s="1">
        <v>22.22222</v>
      </c>
      <c r="C49" s="1">
        <f t="shared" si="0"/>
        <v>1133.33322</v>
      </c>
      <c r="D49" s="1"/>
      <c r="E49" s="1"/>
    </row>
    <row r="50" spans="1:5" x14ac:dyDescent="0.25">
      <c r="A50" s="1">
        <v>60</v>
      </c>
      <c r="B50" s="1">
        <v>22.22222</v>
      </c>
      <c r="C50" s="1">
        <f t="shared" si="0"/>
        <v>1333.3332</v>
      </c>
      <c r="D50" s="1"/>
      <c r="E50" s="1"/>
    </row>
    <row r="51" spans="1:5" x14ac:dyDescent="0.25">
      <c r="A51" s="1">
        <v>27</v>
      </c>
      <c r="B51" s="1">
        <v>22.22222</v>
      </c>
      <c r="C51" s="1">
        <f t="shared" si="0"/>
        <v>599.99994000000004</v>
      </c>
      <c r="D51" s="1"/>
      <c r="E51" s="1"/>
    </row>
    <row r="52" spans="1:5" x14ac:dyDescent="0.25">
      <c r="A52" s="1">
        <v>25</v>
      </c>
      <c r="B52" s="1">
        <v>22.22222</v>
      </c>
      <c r="C52" s="1">
        <f t="shared" si="0"/>
        <v>555.55550000000005</v>
      </c>
      <c r="D52" s="1"/>
      <c r="E52" s="1"/>
    </row>
    <row r="53" spans="1:5" x14ac:dyDescent="0.25">
      <c r="A53" s="1">
        <v>49</v>
      </c>
      <c r="B53" s="1">
        <v>22.22222</v>
      </c>
      <c r="C53" s="1">
        <f t="shared" si="0"/>
        <v>1088.88878</v>
      </c>
      <c r="D53" s="1"/>
      <c r="E53" s="1"/>
    </row>
    <row r="54" spans="1:5" x14ac:dyDescent="0.25">
      <c r="A54" s="1">
        <v>82</v>
      </c>
      <c r="B54" s="1">
        <v>22.22222</v>
      </c>
      <c r="C54" s="1">
        <f t="shared" si="0"/>
        <v>1822.2220400000001</v>
      </c>
      <c r="D54" s="1"/>
      <c r="E54" s="1"/>
    </row>
    <row r="55" spans="1:5" x14ac:dyDescent="0.25">
      <c r="A55" s="1">
        <v>43</v>
      </c>
      <c r="B55" s="1">
        <v>22.22222</v>
      </c>
      <c r="C55" s="1">
        <f t="shared" si="0"/>
        <v>955.55546000000004</v>
      </c>
      <c r="D55" s="1"/>
      <c r="E55" s="1"/>
    </row>
    <row r="56" spans="1:5" x14ac:dyDescent="0.25">
      <c r="A56" s="1">
        <v>31</v>
      </c>
      <c r="B56" s="1">
        <v>22.22222</v>
      </c>
      <c r="C56" s="1">
        <f t="shared" si="0"/>
        <v>688.88882000000001</v>
      </c>
      <c r="D56" s="1"/>
      <c r="E56" s="1"/>
    </row>
    <row r="57" spans="1:5" x14ac:dyDescent="0.25">
      <c r="A57" s="1">
        <v>62</v>
      </c>
      <c r="B57" s="1">
        <v>22.22222</v>
      </c>
      <c r="C57" s="1">
        <f t="shared" si="0"/>
        <v>1377.77764</v>
      </c>
      <c r="D57" s="1"/>
      <c r="E57" s="1"/>
    </row>
    <row r="58" spans="1:5" x14ac:dyDescent="0.25">
      <c r="A58" s="1">
        <v>72</v>
      </c>
      <c r="B58" s="1">
        <v>22.22222</v>
      </c>
      <c r="C58" s="1">
        <f t="shared" si="0"/>
        <v>1599.9998399999999</v>
      </c>
      <c r="D58" s="1"/>
      <c r="E58" s="1"/>
    </row>
    <row r="59" spans="1:5" x14ac:dyDescent="0.25">
      <c r="A59" s="1">
        <v>47</v>
      </c>
      <c r="B59" s="1">
        <v>22.22222</v>
      </c>
      <c r="C59" s="1">
        <f t="shared" si="0"/>
        <v>1044.44434</v>
      </c>
      <c r="D59" s="1"/>
      <c r="E59" s="1"/>
    </row>
    <row r="60" spans="1:5" x14ac:dyDescent="0.25">
      <c r="A60" s="1">
        <v>66</v>
      </c>
      <c r="B60" s="1">
        <v>22.22222</v>
      </c>
      <c r="C60" s="1">
        <f t="shared" si="0"/>
        <v>1466.66652</v>
      </c>
      <c r="D60" s="1"/>
      <c r="E60" s="1"/>
    </row>
    <row r="61" spans="1:5" x14ac:dyDescent="0.25">
      <c r="A61" s="1">
        <v>58</v>
      </c>
      <c r="B61" s="1">
        <v>22.22222</v>
      </c>
      <c r="C61" s="1">
        <f t="shared" si="0"/>
        <v>1288.88876</v>
      </c>
      <c r="D61" s="1"/>
      <c r="E61" s="1"/>
    </row>
    <row r="62" spans="1:5" x14ac:dyDescent="0.25">
      <c r="A62" s="1">
        <v>53</v>
      </c>
      <c r="B62" s="1">
        <v>22.22222</v>
      </c>
      <c r="C62" s="1">
        <f t="shared" si="0"/>
        <v>1177.77766</v>
      </c>
      <c r="D62" s="1"/>
      <c r="E62" s="1"/>
    </row>
    <row r="63" spans="1:5" x14ac:dyDescent="0.25">
      <c r="A63" s="1">
        <v>27</v>
      </c>
      <c r="B63" s="1">
        <v>22.22222</v>
      </c>
      <c r="C63" s="1">
        <f t="shared" si="0"/>
        <v>599.99994000000004</v>
      </c>
      <c r="D63" s="1"/>
      <c r="E63" s="1"/>
    </row>
    <row r="64" spans="1:5" x14ac:dyDescent="0.25">
      <c r="A64" s="1">
        <v>70</v>
      </c>
      <c r="B64" s="1">
        <v>22.22222</v>
      </c>
      <c r="C64" s="1">
        <f t="shared" si="0"/>
        <v>1555.5554</v>
      </c>
      <c r="D64" s="1"/>
      <c r="E64" s="1"/>
    </row>
    <row r="65" spans="1:5" x14ac:dyDescent="0.25">
      <c r="A65" s="1">
        <v>56</v>
      </c>
      <c r="B65" s="1">
        <v>22.22222</v>
      </c>
      <c r="C65" s="1">
        <f t="shared" si="0"/>
        <v>1244.4443200000001</v>
      </c>
      <c r="D65" s="1"/>
      <c r="E65" s="1"/>
    </row>
    <row r="66" spans="1:5" x14ac:dyDescent="0.25">
      <c r="A66" s="1">
        <v>47</v>
      </c>
      <c r="B66" s="1">
        <v>22.22222</v>
      </c>
      <c r="C66" s="1">
        <f t="shared" si="0"/>
        <v>1044.44434</v>
      </c>
      <c r="D66" s="1"/>
      <c r="E66" s="1"/>
    </row>
    <row r="67" spans="1:5" x14ac:dyDescent="0.25">
      <c r="A67" s="1">
        <v>44</v>
      </c>
      <c r="B67" s="1">
        <v>22.22222</v>
      </c>
      <c r="C67" s="1">
        <f t="shared" si="0"/>
        <v>977.77768000000003</v>
      </c>
      <c r="D67" s="1"/>
      <c r="E67" s="1"/>
    </row>
    <row r="68" spans="1:5" x14ac:dyDescent="0.25">
      <c r="A68" s="1">
        <v>50</v>
      </c>
      <c r="B68" s="1">
        <v>22.22222</v>
      </c>
      <c r="C68" s="1">
        <f t="shared" si="0"/>
        <v>1111.1110000000001</v>
      </c>
      <c r="D68" s="1"/>
      <c r="E68" s="1"/>
    </row>
    <row r="69" spans="1:5" x14ac:dyDescent="0.25">
      <c r="A69" s="1">
        <v>65</v>
      </c>
      <c r="B69" s="1">
        <v>22.22222</v>
      </c>
      <c r="C69" s="1">
        <f t="shared" ref="C69:C80" si="1">A69*B69</f>
        <v>1444.4443000000001</v>
      </c>
      <c r="D69" s="1"/>
      <c r="E69" s="1"/>
    </row>
    <row r="70" spans="1:5" x14ac:dyDescent="0.25">
      <c r="A70" s="1">
        <v>26</v>
      </c>
      <c r="B70" s="1">
        <v>22.22222</v>
      </c>
      <c r="C70" s="1">
        <f t="shared" si="1"/>
        <v>577.77772000000004</v>
      </c>
      <c r="D70" s="1"/>
      <c r="E70" s="1"/>
    </row>
    <row r="71" spans="1:5" x14ac:dyDescent="0.25">
      <c r="A71" s="1">
        <v>60</v>
      </c>
      <c r="B71" s="1">
        <v>22.22222</v>
      </c>
      <c r="C71" s="1">
        <f t="shared" si="1"/>
        <v>1333.3332</v>
      </c>
      <c r="D71" s="1"/>
      <c r="E71" s="1"/>
    </row>
    <row r="72" spans="1:5" x14ac:dyDescent="0.25">
      <c r="A72" s="1">
        <v>55</v>
      </c>
      <c r="B72" s="1">
        <v>22.22222</v>
      </c>
      <c r="C72" s="1">
        <f t="shared" si="1"/>
        <v>1222.2221</v>
      </c>
      <c r="D72" s="1"/>
      <c r="E72" s="1"/>
    </row>
    <row r="73" spans="1:5" x14ac:dyDescent="0.25">
      <c r="A73" s="1">
        <v>46</v>
      </c>
      <c r="B73" s="1">
        <v>22.22222</v>
      </c>
      <c r="C73" s="1">
        <f t="shared" si="1"/>
        <v>1022.22212</v>
      </c>
      <c r="D73" s="1"/>
      <c r="E73" s="1"/>
    </row>
    <row r="74" spans="1:5" x14ac:dyDescent="0.25">
      <c r="A74" s="1">
        <v>52</v>
      </c>
      <c r="B74" s="1">
        <v>22.22222</v>
      </c>
      <c r="C74" s="1">
        <f t="shared" si="1"/>
        <v>1155.5554400000001</v>
      </c>
      <c r="D74" s="1"/>
      <c r="E74" s="1"/>
    </row>
    <row r="75" spans="1:5" x14ac:dyDescent="0.25">
      <c r="A75" s="1">
        <v>48</v>
      </c>
      <c r="B75" s="1">
        <v>22.22222</v>
      </c>
      <c r="C75" s="1">
        <f t="shared" si="1"/>
        <v>1066.6665600000001</v>
      </c>
      <c r="D75" s="1"/>
      <c r="E75" s="1"/>
    </row>
    <row r="76" spans="1:5" x14ac:dyDescent="0.25">
      <c r="A76" s="1">
        <v>55</v>
      </c>
      <c r="B76" s="1">
        <v>22.22222</v>
      </c>
      <c r="C76" s="1">
        <f t="shared" si="1"/>
        <v>1222.2221</v>
      </c>
      <c r="D76" s="1"/>
      <c r="E76" s="1"/>
    </row>
    <row r="77" spans="1:5" x14ac:dyDescent="0.25">
      <c r="A77" s="1">
        <v>42</v>
      </c>
      <c r="B77" s="1">
        <v>22.22222</v>
      </c>
      <c r="C77" s="1">
        <f t="shared" si="1"/>
        <v>933.33324000000005</v>
      </c>
      <c r="D77" s="1"/>
      <c r="E77" s="1"/>
    </row>
    <row r="78" spans="1:5" x14ac:dyDescent="0.25">
      <c r="A78" s="1">
        <v>46</v>
      </c>
      <c r="B78" s="1">
        <v>22.22222</v>
      </c>
      <c r="C78" s="1">
        <f t="shared" si="1"/>
        <v>1022.22212</v>
      </c>
      <c r="D78" s="1"/>
      <c r="E78" s="1"/>
    </row>
    <row r="79" spans="1:5" x14ac:dyDescent="0.25">
      <c r="A79" s="1">
        <v>42</v>
      </c>
      <c r="B79" s="1">
        <v>22.22222</v>
      </c>
      <c r="C79" s="1">
        <f t="shared" si="1"/>
        <v>933.33324000000005</v>
      </c>
      <c r="D79" s="1"/>
      <c r="E79" s="1"/>
    </row>
    <row r="80" spans="1:5" x14ac:dyDescent="0.25">
      <c r="A80" s="1">
        <v>50</v>
      </c>
      <c r="B80" s="1">
        <v>22.22222</v>
      </c>
      <c r="C80" s="1">
        <f t="shared" si="1"/>
        <v>1111.1110000000001</v>
      </c>
      <c r="D80" s="1"/>
      <c r="E80" s="1"/>
    </row>
    <row r="81" spans="1:5" x14ac:dyDescent="0.25">
      <c r="A81" s="1">
        <v>55</v>
      </c>
      <c r="B81" s="1">
        <v>22.22222</v>
      </c>
      <c r="C81" s="1">
        <f t="shared" ref="C81:C95" si="2">A81*B81</f>
        <v>1222.2221</v>
      </c>
      <c r="D81" s="1"/>
      <c r="E81" s="1"/>
    </row>
    <row r="82" spans="1:5" x14ac:dyDescent="0.25">
      <c r="A82" s="1">
        <v>56</v>
      </c>
      <c r="B82" s="1">
        <v>22.22222</v>
      </c>
      <c r="C82" s="1">
        <f t="shared" si="2"/>
        <v>1244.4443200000001</v>
      </c>
      <c r="D82" s="1"/>
      <c r="E82" s="1"/>
    </row>
    <row r="83" spans="1:5" x14ac:dyDescent="0.25">
      <c r="A83" s="1">
        <v>51</v>
      </c>
      <c r="B83" s="1">
        <v>22.22222</v>
      </c>
      <c r="C83" s="1">
        <f t="shared" si="2"/>
        <v>1133.33322</v>
      </c>
      <c r="D83" s="1"/>
      <c r="E83" s="1"/>
    </row>
    <row r="84" spans="1:5" x14ac:dyDescent="0.25">
      <c r="A84" s="1">
        <v>25</v>
      </c>
      <c r="B84" s="1">
        <v>22.22222</v>
      </c>
      <c r="C84" s="1">
        <f t="shared" si="2"/>
        <v>555.55550000000005</v>
      </c>
      <c r="D84" s="1"/>
      <c r="E84" s="1"/>
    </row>
    <row r="85" spans="1:5" x14ac:dyDescent="0.25">
      <c r="A85" s="1">
        <v>59</v>
      </c>
      <c r="B85" s="1">
        <v>22.22222</v>
      </c>
      <c r="C85" s="1">
        <f t="shared" si="2"/>
        <v>1311.1109799999999</v>
      </c>
      <c r="D85" s="1"/>
      <c r="E85" s="1"/>
    </row>
    <row r="86" spans="1:5" x14ac:dyDescent="0.25">
      <c r="A86" s="1">
        <v>52</v>
      </c>
      <c r="B86" s="1">
        <v>22.22222</v>
      </c>
      <c r="C86" s="1">
        <f t="shared" si="2"/>
        <v>1155.5554400000001</v>
      </c>
      <c r="D86" s="1"/>
      <c r="E86" s="1"/>
    </row>
    <row r="87" spans="1:5" x14ac:dyDescent="0.25">
      <c r="A87" s="1">
        <v>40</v>
      </c>
      <c r="B87" s="1">
        <v>22.22222</v>
      </c>
      <c r="C87" s="1">
        <f t="shared" si="2"/>
        <v>888.88879999999995</v>
      </c>
      <c r="D87" s="1"/>
      <c r="E87" s="1"/>
    </row>
    <row r="88" spans="1:5" x14ac:dyDescent="0.25">
      <c r="A88" s="1">
        <v>36</v>
      </c>
      <c r="B88" s="1">
        <v>22.22222</v>
      </c>
      <c r="C88" s="1">
        <f t="shared" si="2"/>
        <v>799.99991999999997</v>
      </c>
      <c r="D88" s="1"/>
      <c r="E88" s="1"/>
    </row>
    <row r="89" spans="1:5" x14ac:dyDescent="0.25">
      <c r="A89" s="1">
        <v>48</v>
      </c>
      <c r="B89" s="1">
        <v>22.22222</v>
      </c>
      <c r="C89" s="1">
        <f t="shared" si="2"/>
        <v>1066.6665600000001</v>
      </c>
      <c r="D89" s="1"/>
      <c r="E89" s="1"/>
    </row>
    <row r="90" spans="1:5" x14ac:dyDescent="0.25">
      <c r="A90" s="1">
        <v>31</v>
      </c>
      <c r="B90" s="1">
        <v>22.22222</v>
      </c>
      <c r="C90" s="1">
        <f t="shared" si="2"/>
        <v>688.88882000000001</v>
      </c>
      <c r="D90" s="1"/>
      <c r="E90" s="1"/>
    </row>
    <row r="91" spans="1:5" x14ac:dyDescent="0.25">
      <c r="A91" s="1">
        <v>56</v>
      </c>
      <c r="B91" s="1">
        <v>22.22222</v>
      </c>
      <c r="C91" s="1">
        <f t="shared" si="2"/>
        <v>1244.4443200000001</v>
      </c>
      <c r="D91" s="1"/>
      <c r="E91" s="1"/>
    </row>
    <row r="92" spans="1:5" x14ac:dyDescent="0.25">
      <c r="A92" s="1">
        <v>54</v>
      </c>
      <c r="B92" s="1">
        <v>22.22222</v>
      </c>
      <c r="C92" s="1">
        <f t="shared" si="2"/>
        <v>1199.9998800000001</v>
      </c>
      <c r="D92" s="1"/>
      <c r="E92" s="1"/>
    </row>
    <row r="93" spans="1:5" x14ac:dyDescent="0.25">
      <c r="A93" s="1">
        <v>43</v>
      </c>
      <c r="B93" s="1">
        <v>22.22222</v>
      </c>
      <c r="C93" s="1">
        <f t="shared" si="2"/>
        <v>955.55546000000004</v>
      </c>
      <c r="D93" s="1"/>
      <c r="E93" s="1"/>
    </row>
    <row r="94" spans="1:5" x14ac:dyDescent="0.25">
      <c r="A94" s="1">
        <v>61</v>
      </c>
      <c r="B94" s="1">
        <v>22.22222</v>
      </c>
      <c r="C94" s="1">
        <f t="shared" si="2"/>
        <v>1355.5554199999999</v>
      </c>
      <c r="D94" s="1"/>
      <c r="E94" s="1"/>
    </row>
    <row r="95" spans="1:5" x14ac:dyDescent="0.25">
      <c r="A95" s="1">
        <v>52</v>
      </c>
      <c r="B95" s="1">
        <v>22.22222</v>
      </c>
      <c r="C95" s="1">
        <f t="shared" si="2"/>
        <v>1155.5554400000001</v>
      </c>
      <c r="D95" s="1"/>
      <c r="E95" s="1"/>
    </row>
    <row r="96" spans="1:5" x14ac:dyDescent="0.25">
      <c r="A96" s="1"/>
      <c r="B96" s="1"/>
      <c r="C96" s="1">
        <f>_xlfn.STDEV.P(C5:C95)</f>
        <v>287.036557472948</v>
      </c>
      <c r="D96" s="1"/>
      <c r="E96" s="1"/>
    </row>
    <row r="97" spans="1:6" x14ac:dyDescent="0.25">
      <c r="A97" s="1"/>
      <c r="B97" s="1"/>
      <c r="C97" s="1"/>
      <c r="D97" s="1"/>
      <c r="E97" s="1"/>
    </row>
    <row r="98" spans="1:6" x14ac:dyDescent="0.25">
      <c r="A98" s="1" t="s">
        <v>9</v>
      </c>
      <c r="B98" s="1">
        <v>91</v>
      </c>
      <c r="C98" s="1"/>
      <c r="D98" s="1"/>
      <c r="E98" s="1"/>
    </row>
    <row r="99" spans="1:6" x14ac:dyDescent="0.25">
      <c r="A99" s="1" t="s">
        <v>11</v>
      </c>
      <c r="B99" s="1">
        <v>1098.65679</v>
      </c>
      <c r="C99" s="1"/>
      <c r="D99" s="1"/>
      <c r="E99" s="1"/>
    </row>
    <row r="100" spans="1:6" x14ac:dyDescent="0.25">
      <c r="A100" s="1" t="s">
        <v>10</v>
      </c>
      <c r="B100" s="1">
        <v>1133.33322</v>
      </c>
      <c r="C100" s="1"/>
      <c r="D100" s="1"/>
      <c r="E100" s="1"/>
    </row>
    <row r="101" spans="1:6" x14ac:dyDescent="0.25">
      <c r="A101" s="1" t="s">
        <v>12</v>
      </c>
      <c r="B101" s="1">
        <v>287.03655700000002</v>
      </c>
      <c r="C101" s="1"/>
      <c r="D101" s="1"/>
      <c r="E101" s="1"/>
    </row>
    <row r="102" spans="1:6" x14ac:dyDescent="0.25">
      <c r="A102" s="1"/>
      <c r="B102" s="1"/>
      <c r="C102" s="1"/>
      <c r="D102" s="1"/>
      <c r="E102" s="1"/>
    </row>
    <row r="103" spans="1:6" x14ac:dyDescent="0.25">
      <c r="A103" s="1"/>
      <c r="B103" s="1"/>
      <c r="C103" s="1"/>
      <c r="D103" s="1"/>
      <c r="E103" s="1"/>
    </row>
    <row r="104" spans="1:6" x14ac:dyDescent="0.25">
      <c r="A104" s="1">
        <v>20</v>
      </c>
      <c r="B104" s="1">
        <v>22.22222</v>
      </c>
      <c r="C104" s="1">
        <f t="shared" ref="C104:C135" si="3">A104*B104</f>
        <v>444.44439999999997</v>
      </c>
      <c r="D104" s="1"/>
      <c r="E104" s="1">
        <v>400</v>
      </c>
      <c r="F104" s="1">
        <v>1</v>
      </c>
    </row>
    <row r="105" spans="1:6" x14ac:dyDescent="0.25">
      <c r="A105" s="1">
        <v>24</v>
      </c>
      <c r="B105" s="1">
        <v>22.22222</v>
      </c>
      <c r="C105" s="1">
        <f t="shared" si="3"/>
        <v>533.33328000000006</v>
      </c>
      <c r="D105" s="1"/>
      <c r="E105" s="1">
        <v>500</v>
      </c>
      <c r="F105" s="1">
        <v>7</v>
      </c>
    </row>
    <row r="106" spans="1:6" x14ac:dyDescent="0.25">
      <c r="A106" s="1">
        <v>25</v>
      </c>
      <c r="B106" s="1">
        <v>22.22222</v>
      </c>
      <c r="C106" s="1">
        <f t="shared" si="3"/>
        <v>555.55550000000005</v>
      </c>
      <c r="D106" s="1"/>
      <c r="E106" s="1">
        <v>600</v>
      </c>
      <c r="F106" s="1">
        <v>5</v>
      </c>
    </row>
    <row r="107" spans="1:6" x14ac:dyDescent="0.25">
      <c r="A107" s="1">
        <v>25</v>
      </c>
      <c r="B107" s="1">
        <v>22.22222</v>
      </c>
      <c r="C107" s="1">
        <f t="shared" si="3"/>
        <v>555.55550000000005</v>
      </c>
      <c r="D107" s="1"/>
      <c r="E107" s="1">
        <v>700</v>
      </c>
      <c r="F107" s="1">
        <v>5</v>
      </c>
    </row>
    <row r="108" spans="1:6" x14ac:dyDescent="0.25">
      <c r="A108" s="1">
        <v>26</v>
      </c>
      <c r="B108" s="1">
        <v>22.22222</v>
      </c>
      <c r="C108" s="1">
        <f t="shared" si="3"/>
        <v>577.77772000000004</v>
      </c>
      <c r="D108" s="1"/>
      <c r="E108" s="1">
        <v>800</v>
      </c>
      <c r="F108" s="1">
        <v>3</v>
      </c>
    </row>
    <row r="109" spans="1:6" x14ac:dyDescent="0.25">
      <c r="A109" s="1">
        <v>26</v>
      </c>
      <c r="B109" s="1">
        <v>22.22222</v>
      </c>
      <c r="C109" s="1">
        <f t="shared" si="3"/>
        <v>577.77772000000004</v>
      </c>
      <c r="D109" s="1"/>
      <c r="E109" s="1">
        <v>900</v>
      </c>
    </row>
    <row r="110" spans="1:6" x14ac:dyDescent="0.25">
      <c r="A110" s="1">
        <v>27</v>
      </c>
      <c r="B110" s="1">
        <v>22.22222</v>
      </c>
      <c r="C110" s="1">
        <f t="shared" si="3"/>
        <v>599.99994000000004</v>
      </c>
      <c r="D110" s="1"/>
      <c r="E110" s="1"/>
    </row>
    <row r="111" spans="1:6" x14ac:dyDescent="0.25">
      <c r="A111" s="1">
        <v>27</v>
      </c>
      <c r="B111" s="1">
        <v>22.22222</v>
      </c>
      <c r="C111" s="1">
        <f t="shared" si="3"/>
        <v>599.99994000000004</v>
      </c>
      <c r="D111" s="1"/>
      <c r="E111" s="1"/>
    </row>
    <row r="112" spans="1:6" x14ac:dyDescent="0.25">
      <c r="A112" s="1">
        <v>29</v>
      </c>
      <c r="B112" s="1">
        <v>22.22222</v>
      </c>
      <c r="C112" s="1">
        <f t="shared" si="3"/>
        <v>644.44438000000002</v>
      </c>
      <c r="D112" s="1"/>
      <c r="E112" s="1"/>
    </row>
    <row r="113" spans="1:5" x14ac:dyDescent="0.25">
      <c r="A113" s="1">
        <v>29</v>
      </c>
      <c r="B113" s="1">
        <v>22.22222</v>
      </c>
      <c r="C113" s="1">
        <f t="shared" si="3"/>
        <v>644.44438000000002</v>
      </c>
      <c r="D113" s="1"/>
      <c r="E113" s="1"/>
    </row>
    <row r="114" spans="1:5" x14ac:dyDescent="0.25">
      <c r="A114" s="1">
        <v>31</v>
      </c>
      <c r="B114" s="1">
        <v>22.22222</v>
      </c>
      <c r="C114" s="1">
        <f t="shared" si="3"/>
        <v>688.88882000000001</v>
      </c>
      <c r="D114" s="1"/>
      <c r="E114" s="1"/>
    </row>
    <row r="115" spans="1:5" x14ac:dyDescent="0.25">
      <c r="A115" s="1">
        <v>31</v>
      </c>
      <c r="B115" s="1">
        <v>22.22222</v>
      </c>
      <c r="C115" s="1">
        <f t="shared" si="3"/>
        <v>688.88882000000001</v>
      </c>
      <c r="D115" s="1"/>
      <c r="E115" s="1"/>
    </row>
    <row r="116" spans="1:5" x14ac:dyDescent="0.25">
      <c r="A116" s="1">
        <v>31</v>
      </c>
      <c r="B116" s="1">
        <v>22.22222</v>
      </c>
      <c r="C116" s="1">
        <f t="shared" si="3"/>
        <v>688.88882000000001</v>
      </c>
      <c r="D116" s="1"/>
      <c r="E116" s="1"/>
    </row>
    <row r="117" spans="1:5" x14ac:dyDescent="0.25">
      <c r="A117" s="1">
        <v>35</v>
      </c>
      <c r="B117" s="1">
        <v>22.22222</v>
      </c>
      <c r="C117" s="1">
        <f t="shared" si="3"/>
        <v>777.77769999999998</v>
      </c>
      <c r="D117" s="1"/>
      <c r="E117" s="1"/>
    </row>
    <row r="118" spans="1:5" x14ac:dyDescent="0.25">
      <c r="A118" s="1">
        <v>36</v>
      </c>
      <c r="B118" s="1">
        <v>22.22222</v>
      </c>
      <c r="C118" s="1">
        <f t="shared" si="3"/>
        <v>799.99991999999997</v>
      </c>
      <c r="D118" s="1"/>
      <c r="E118" s="1"/>
    </row>
    <row r="119" spans="1:5" x14ac:dyDescent="0.25">
      <c r="A119" s="1">
        <v>36</v>
      </c>
      <c r="B119" s="1">
        <v>22.22222</v>
      </c>
      <c r="C119" s="1">
        <f t="shared" si="3"/>
        <v>799.99991999999997</v>
      </c>
      <c r="D119" s="1"/>
      <c r="E119" s="1"/>
    </row>
    <row r="120" spans="1:5" x14ac:dyDescent="0.25">
      <c r="A120" s="1">
        <v>36</v>
      </c>
      <c r="B120" s="1">
        <v>22.22222</v>
      </c>
      <c r="C120" s="1">
        <f t="shared" si="3"/>
        <v>799.99991999999997</v>
      </c>
      <c r="D120" s="1"/>
      <c r="E120" s="1"/>
    </row>
    <row r="121" spans="1:5" x14ac:dyDescent="0.25">
      <c r="A121" s="1">
        <v>36</v>
      </c>
      <c r="B121" s="1">
        <v>22.22222</v>
      </c>
      <c r="C121" s="1">
        <f t="shared" si="3"/>
        <v>799.99991999999997</v>
      </c>
      <c r="D121" s="1"/>
      <c r="E121" s="1"/>
    </row>
    <row r="122" spans="1:5" x14ac:dyDescent="0.25">
      <c r="A122" s="1">
        <v>39</v>
      </c>
      <c r="B122" s="1">
        <v>22.22222</v>
      </c>
      <c r="C122" s="1">
        <f t="shared" si="3"/>
        <v>866.66657999999995</v>
      </c>
      <c r="D122" s="1"/>
      <c r="E122" s="1"/>
    </row>
    <row r="123" spans="1:5" x14ac:dyDescent="0.25">
      <c r="A123" s="1">
        <v>40</v>
      </c>
      <c r="B123" s="1">
        <v>22.22222</v>
      </c>
      <c r="C123" s="1">
        <f t="shared" si="3"/>
        <v>888.88879999999995</v>
      </c>
      <c r="D123" s="1"/>
      <c r="E123" s="1"/>
    </row>
    <row r="124" spans="1:5" x14ac:dyDescent="0.25">
      <c r="A124" s="1">
        <v>40</v>
      </c>
      <c r="B124" s="1">
        <v>22.22222</v>
      </c>
      <c r="C124" s="1">
        <f t="shared" si="3"/>
        <v>888.88879999999995</v>
      </c>
      <c r="D124" s="1"/>
      <c r="E124" s="1"/>
    </row>
    <row r="125" spans="1:5" x14ac:dyDescent="0.25">
      <c r="A125" s="1">
        <v>42</v>
      </c>
      <c r="B125" s="1">
        <v>22.22222</v>
      </c>
      <c r="C125" s="1">
        <f t="shared" si="3"/>
        <v>933.33324000000005</v>
      </c>
      <c r="D125" s="1"/>
      <c r="E125" s="1"/>
    </row>
    <row r="126" spans="1:5" x14ac:dyDescent="0.25">
      <c r="A126" s="1">
        <v>42</v>
      </c>
      <c r="B126" s="1">
        <v>22.22222</v>
      </c>
      <c r="C126" s="1">
        <f t="shared" si="3"/>
        <v>933.33324000000005</v>
      </c>
      <c r="D126" s="1"/>
      <c r="E126" s="1"/>
    </row>
    <row r="127" spans="1:5" x14ac:dyDescent="0.25">
      <c r="A127" s="1">
        <v>42</v>
      </c>
      <c r="B127" s="1">
        <v>22.22222</v>
      </c>
      <c r="C127" s="1">
        <f t="shared" si="3"/>
        <v>933.33324000000005</v>
      </c>
      <c r="D127" s="1"/>
      <c r="E127" s="1"/>
    </row>
    <row r="128" spans="1:5" x14ac:dyDescent="0.25">
      <c r="A128" s="1">
        <v>43</v>
      </c>
      <c r="B128" s="1">
        <v>22.22222</v>
      </c>
      <c r="C128" s="1">
        <f t="shared" si="3"/>
        <v>955.55546000000004</v>
      </c>
      <c r="D128" s="1"/>
      <c r="E128" s="1"/>
    </row>
    <row r="129" spans="1:6" x14ac:dyDescent="0.25">
      <c r="A129" s="1">
        <v>43</v>
      </c>
      <c r="B129" s="1">
        <v>22.22222</v>
      </c>
      <c r="C129" s="1">
        <f t="shared" si="3"/>
        <v>955.55546000000004</v>
      </c>
      <c r="D129" s="1"/>
      <c r="E129" s="1"/>
    </row>
    <row r="130" spans="1:6" x14ac:dyDescent="0.25">
      <c r="A130" s="1">
        <v>43</v>
      </c>
      <c r="B130" s="1">
        <v>22.22222</v>
      </c>
      <c r="C130" s="1">
        <f t="shared" si="3"/>
        <v>955.55546000000004</v>
      </c>
      <c r="D130" s="1"/>
      <c r="E130" s="1"/>
    </row>
    <row r="131" spans="1:6" x14ac:dyDescent="0.25">
      <c r="A131" s="1">
        <v>44</v>
      </c>
      <c r="B131" s="1">
        <v>22.22222</v>
      </c>
      <c r="C131" s="1">
        <f t="shared" si="3"/>
        <v>977.77768000000003</v>
      </c>
      <c r="D131" s="1"/>
      <c r="E131" s="1">
        <v>900</v>
      </c>
      <c r="F131" s="1">
        <v>7</v>
      </c>
    </row>
    <row r="132" spans="1:6" x14ac:dyDescent="0.25">
      <c r="A132" s="1">
        <v>46</v>
      </c>
      <c r="B132" s="1">
        <v>22.22222</v>
      </c>
      <c r="C132" s="1">
        <f t="shared" si="3"/>
        <v>1022.22212</v>
      </c>
      <c r="D132" s="1"/>
      <c r="E132" s="1">
        <v>1000</v>
      </c>
      <c r="F132" s="1">
        <v>13</v>
      </c>
    </row>
    <row r="133" spans="1:6" x14ac:dyDescent="0.25">
      <c r="A133" s="1">
        <v>46</v>
      </c>
      <c r="B133" s="1">
        <v>22.22222</v>
      </c>
      <c r="C133" s="1">
        <f t="shared" si="3"/>
        <v>1022.22212</v>
      </c>
      <c r="D133" s="1"/>
      <c r="E133" s="1" t="s">
        <v>17</v>
      </c>
    </row>
    <row r="134" spans="1:6" x14ac:dyDescent="0.25">
      <c r="A134" s="1">
        <v>47</v>
      </c>
      <c r="B134" s="1">
        <v>22.22222</v>
      </c>
      <c r="C134" s="1">
        <f t="shared" si="3"/>
        <v>1044.44434</v>
      </c>
      <c r="D134" s="1"/>
      <c r="E134" s="1">
        <f>144-131</f>
        <v>13</v>
      </c>
    </row>
    <row r="135" spans="1:6" x14ac:dyDescent="0.25">
      <c r="A135" s="1">
        <v>47</v>
      </c>
      <c r="B135" s="1">
        <v>22.22222</v>
      </c>
      <c r="C135" s="1">
        <f t="shared" si="3"/>
        <v>1044.44434</v>
      </c>
      <c r="D135" s="1"/>
      <c r="E135" s="1"/>
    </row>
    <row r="136" spans="1:6" x14ac:dyDescent="0.25">
      <c r="A136" s="1">
        <v>47</v>
      </c>
      <c r="B136" s="1">
        <v>22.22222</v>
      </c>
      <c r="C136" s="1">
        <f t="shared" ref="C136:C167" si="4">A136*B136</f>
        <v>1044.44434</v>
      </c>
      <c r="D136" s="1"/>
      <c r="E136" s="1"/>
    </row>
    <row r="137" spans="1:6" x14ac:dyDescent="0.25">
      <c r="A137" s="1">
        <v>47</v>
      </c>
      <c r="B137" s="1">
        <v>22.22222</v>
      </c>
      <c r="C137" s="1">
        <f t="shared" si="4"/>
        <v>1044.44434</v>
      </c>
      <c r="D137" s="1"/>
      <c r="E137" s="1"/>
    </row>
    <row r="138" spans="1:6" x14ac:dyDescent="0.25">
      <c r="A138" s="1">
        <v>48</v>
      </c>
      <c r="B138" s="1">
        <v>22.22222</v>
      </c>
      <c r="C138" s="1">
        <f t="shared" si="4"/>
        <v>1066.6665600000001</v>
      </c>
      <c r="D138" s="1"/>
      <c r="E138" s="1"/>
    </row>
    <row r="139" spans="1:6" x14ac:dyDescent="0.25">
      <c r="A139" s="1">
        <v>48</v>
      </c>
      <c r="B139" s="1">
        <v>22.22222</v>
      </c>
      <c r="C139" s="1">
        <f t="shared" si="4"/>
        <v>1066.6665600000001</v>
      </c>
      <c r="D139" s="1"/>
      <c r="E139" s="1"/>
    </row>
    <row r="140" spans="1:6" x14ac:dyDescent="0.25">
      <c r="A140" s="1">
        <v>48</v>
      </c>
      <c r="B140" s="1">
        <v>22.22222</v>
      </c>
      <c r="C140" s="1">
        <f t="shared" si="4"/>
        <v>1066.6665600000001</v>
      </c>
      <c r="D140" s="1"/>
      <c r="E140" s="1"/>
    </row>
    <row r="141" spans="1:6" x14ac:dyDescent="0.25">
      <c r="A141" s="1">
        <v>49</v>
      </c>
      <c r="B141" s="1">
        <v>22.22222</v>
      </c>
      <c r="C141" s="1">
        <f t="shared" si="4"/>
        <v>1088.88878</v>
      </c>
      <c r="D141" s="1"/>
      <c r="E141" s="1"/>
    </row>
    <row r="142" spans="1:6" x14ac:dyDescent="0.25">
      <c r="A142" s="1">
        <v>49</v>
      </c>
      <c r="B142" s="1">
        <v>22.22222</v>
      </c>
      <c r="C142" s="1">
        <f t="shared" si="4"/>
        <v>1088.88878</v>
      </c>
      <c r="D142" s="1"/>
      <c r="E142" s="1"/>
    </row>
    <row r="143" spans="1:6" x14ac:dyDescent="0.25">
      <c r="A143" s="1">
        <v>49</v>
      </c>
      <c r="B143" s="1">
        <v>22.22222</v>
      </c>
      <c r="C143" s="1">
        <f t="shared" si="4"/>
        <v>1088.88878</v>
      </c>
      <c r="D143" s="1"/>
      <c r="E143" s="1"/>
    </row>
    <row r="144" spans="1:6" x14ac:dyDescent="0.25">
      <c r="A144" s="1">
        <v>49</v>
      </c>
      <c r="B144" s="1">
        <v>22.22222</v>
      </c>
      <c r="C144" s="1">
        <f t="shared" si="4"/>
        <v>1088.88878</v>
      </c>
      <c r="D144" s="1"/>
      <c r="E144" s="1"/>
    </row>
    <row r="145" spans="1:6" x14ac:dyDescent="0.25">
      <c r="A145" s="1">
        <v>50</v>
      </c>
      <c r="B145" s="1">
        <v>22.22222</v>
      </c>
      <c r="C145" s="1">
        <f t="shared" si="4"/>
        <v>1111.1110000000001</v>
      </c>
      <c r="D145" s="1"/>
      <c r="E145" s="1"/>
    </row>
    <row r="146" spans="1:6" x14ac:dyDescent="0.25">
      <c r="A146" s="1">
        <v>50</v>
      </c>
      <c r="B146" s="1">
        <v>22.22222</v>
      </c>
      <c r="C146" s="1">
        <f t="shared" si="4"/>
        <v>1111.1110000000001</v>
      </c>
      <c r="D146" s="1"/>
      <c r="E146" s="1"/>
    </row>
    <row r="147" spans="1:6" x14ac:dyDescent="0.25">
      <c r="A147" s="1">
        <v>50</v>
      </c>
      <c r="B147" s="1">
        <v>22.22222</v>
      </c>
      <c r="C147" s="1">
        <f t="shared" si="4"/>
        <v>1111.1110000000001</v>
      </c>
      <c r="D147" s="1"/>
      <c r="E147" s="1"/>
    </row>
    <row r="148" spans="1:6" x14ac:dyDescent="0.25">
      <c r="A148" s="1">
        <v>51</v>
      </c>
      <c r="B148" s="1">
        <v>22.22222</v>
      </c>
      <c r="C148" s="1">
        <f t="shared" si="4"/>
        <v>1133.33322</v>
      </c>
      <c r="D148" s="1"/>
      <c r="E148" s="1"/>
    </row>
    <row r="149" spans="1:6" x14ac:dyDescent="0.25">
      <c r="A149" s="1">
        <v>51</v>
      </c>
      <c r="B149" s="1">
        <v>22.22222</v>
      </c>
      <c r="C149" s="1">
        <f t="shared" si="4"/>
        <v>1133.33322</v>
      </c>
      <c r="D149" s="1"/>
      <c r="E149" s="1"/>
    </row>
    <row r="150" spans="1:6" x14ac:dyDescent="0.25">
      <c r="A150" s="1">
        <v>51</v>
      </c>
      <c r="B150" s="1">
        <v>22.22222</v>
      </c>
      <c r="C150" s="1">
        <f t="shared" si="4"/>
        <v>1133.33322</v>
      </c>
      <c r="D150" s="1"/>
      <c r="E150" s="1"/>
    </row>
    <row r="151" spans="1:6" x14ac:dyDescent="0.25">
      <c r="A151" s="1">
        <v>52</v>
      </c>
      <c r="B151" s="1">
        <v>22.22222</v>
      </c>
      <c r="C151" s="1">
        <f t="shared" si="4"/>
        <v>1155.5554400000001</v>
      </c>
      <c r="D151" s="1"/>
      <c r="E151" s="1"/>
    </row>
    <row r="152" spans="1:6" x14ac:dyDescent="0.25">
      <c r="A152" s="1">
        <v>52</v>
      </c>
      <c r="B152" s="1">
        <v>22.22222</v>
      </c>
      <c r="C152" s="1">
        <f t="shared" si="4"/>
        <v>1155.5554400000001</v>
      </c>
      <c r="D152" s="1"/>
      <c r="E152" s="1"/>
    </row>
    <row r="153" spans="1:6" x14ac:dyDescent="0.25">
      <c r="A153" s="1">
        <v>52</v>
      </c>
      <c r="B153" s="1">
        <v>22.22222</v>
      </c>
      <c r="C153" s="1">
        <f t="shared" si="4"/>
        <v>1155.5554400000001</v>
      </c>
      <c r="D153" s="1"/>
      <c r="E153" s="1"/>
    </row>
    <row r="154" spans="1:6" x14ac:dyDescent="0.25">
      <c r="A154" s="1">
        <v>52</v>
      </c>
      <c r="B154" s="1">
        <v>22.22222</v>
      </c>
      <c r="C154" s="1">
        <f t="shared" si="4"/>
        <v>1155.5554400000001</v>
      </c>
      <c r="D154" s="1"/>
      <c r="E154" s="1"/>
    </row>
    <row r="155" spans="1:6" x14ac:dyDescent="0.25">
      <c r="A155" s="1">
        <v>52</v>
      </c>
      <c r="B155" s="1">
        <v>22.22222</v>
      </c>
      <c r="C155" s="1">
        <f t="shared" si="4"/>
        <v>1155.5554400000001</v>
      </c>
      <c r="D155" s="1"/>
      <c r="E155" s="1"/>
    </row>
    <row r="156" spans="1:6" x14ac:dyDescent="0.25">
      <c r="A156" s="1">
        <v>53</v>
      </c>
      <c r="B156" s="1">
        <v>22.22222</v>
      </c>
      <c r="C156" s="1">
        <f t="shared" si="4"/>
        <v>1177.77766</v>
      </c>
      <c r="D156" s="1"/>
      <c r="E156" s="1"/>
    </row>
    <row r="157" spans="1:6" x14ac:dyDescent="0.25">
      <c r="A157" s="1">
        <v>53</v>
      </c>
      <c r="B157" s="1">
        <v>22.22222</v>
      </c>
      <c r="C157" s="1">
        <f t="shared" si="4"/>
        <v>1177.77766</v>
      </c>
      <c r="D157" s="1"/>
      <c r="E157" s="1"/>
    </row>
    <row r="158" spans="1:6" x14ac:dyDescent="0.25">
      <c r="A158" s="1">
        <v>54</v>
      </c>
      <c r="B158" s="1">
        <v>22.22222</v>
      </c>
      <c r="C158" s="1">
        <f t="shared" si="4"/>
        <v>1199.9998800000001</v>
      </c>
      <c r="D158" s="1"/>
      <c r="E158" s="1">
        <v>1100</v>
      </c>
      <c r="F158" s="1">
        <v>14</v>
      </c>
    </row>
    <row r="159" spans="1:6" x14ac:dyDescent="0.25">
      <c r="A159" s="1">
        <v>55</v>
      </c>
      <c r="B159" s="1">
        <v>22.22222</v>
      </c>
      <c r="C159" s="1">
        <f t="shared" si="4"/>
        <v>1222.2221</v>
      </c>
      <c r="D159" s="1"/>
      <c r="E159" s="1" t="s">
        <v>18</v>
      </c>
    </row>
    <row r="160" spans="1:6" x14ac:dyDescent="0.25">
      <c r="A160" s="1">
        <v>55</v>
      </c>
      <c r="B160" s="1">
        <v>22.22222</v>
      </c>
      <c r="C160" s="1">
        <f t="shared" si="4"/>
        <v>1222.2221</v>
      </c>
      <c r="D160" s="1"/>
      <c r="E160" s="1">
        <f>158-144</f>
        <v>14</v>
      </c>
    </row>
    <row r="161" spans="1:6" x14ac:dyDescent="0.25">
      <c r="A161" s="1">
        <v>55</v>
      </c>
      <c r="B161" s="1">
        <v>22.22222</v>
      </c>
      <c r="C161" s="1">
        <f t="shared" si="4"/>
        <v>1222.2221</v>
      </c>
      <c r="D161" s="1"/>
      <c r="E161" s="1"/>
    </row>
    <row r="162" spans="1:6" x14ac:dyDescent="0.25">
      <c r="A162" s="1">
        <v>55</v>
      </c>
      <c r="B162" s="1">
        <v>22.22222</v>
      </c>
      <c r="C162" s="1">
        <f t="shared" si="4"/>
        <v>1222.2221</v>
      </c>
      <c r="D162" s="1"/>
      <c r="E162" s="1"/>
    </row>
    <row r="163" spans="1:6" x14ac:dyDescent="0.25">
      <c r="A163" s="1">
        <v>55</v>
      </c>
      <c r="B163" s="1">
        <v>22.22222</v>
      </c>
      <c r="C163" s="1">
        <f t="shared" si="4"/>
        <v>1222.2221</v>
      </c>
      <c r="D163" s="1"/>
      <c r="E163" s="1"/>
    </row>
    <row r="164" spans="1:6" x14ac:dyDescent="0.25">
      <c r="A164" s="1">
        <v>56</v>
      </c>
      <c r="B164" s="1">
        <v>22.22222</v>
      </c>
      <c r="C164" s="1">
        <f t="shared" si="4"/>
        <v>1244.4443200000001</v>
      </c>
      <c r="D164" s="1"/>
      <c r="E164" s="1"/>
    </row>
    <row r="165" spans="1:6" x14ac:dyDescent="0.25">
      <c r="A165" s="1">
        <v>56</v>
      </c>
      <c r="B165" s="1">
        <v>22.22222</v>
      </c>
      <c r="C165" s="1">
        <f t="shared" si="4"/>
        <v>1244.4443200000001</v>
      </c>
      <c r="D165" s="1"/>
      <c r="E165" s="1"/>
    </row>
    <row r="166" spans="1:6" x14ac:dyDescent="0.25">
      <c r="A166" s="1">
        <v>56</v>
      </c>
      <c r="B166" s="1">
        <v>22.22222</v>
      </c>
      <c r="C166" s="1">
        <f t="shared" si="4"/>
        <v>1244.4443200000001</v>
      </c>
      <c r="D166" s="1"/>
      <c r="E166" s="1"/>
    </row>
    <row r="167" spans="1:6" x14ac:dyDescent="0.25">
      <c r="A167" s="1">
        <v>56</v>
      </c>
      <c r="B167" s="1">
        <v>22.22222</v>
      </c>
      <c r="C167" s="1">
        <f t="shared" si="4"/>
        <v>1244.4443200000001</v>
      </c>
      <c r="D167" s="1"/>
      <c r="E167" s="1"/>
    </row>
    <row r="168" spans="1:6" x14ac:dyDescent="0.25">
      <c r="A168" s="1">
        <v>56</v>
      </c>
      <c r="B168" s="1">
        <v>22.22222</v>
      </c>
      <c r="C168" s="1">
        <f t="shared" ref="C168:C194" si="5">A168*B168</f>
        <v>1244.4443200000001</v>
      </c>
      <c r="D168" s="1"/>
      <c r="E168" s="1"/>
    </row>
    <row r="169" spans="1:6" x14ac:dyDescent="0.25">
      <c r="A169" s="1">
        <v>57</v>
      </c>
      <c r="B169" s="1">
        <v>22.22222</v>
      </c>
      <c r="C169" s="1">
        <f t="shared" si="5"/>
        <v>1266.6665399999999</v>
      </c>
      <c r="D169" s="1"/>
      <c r="E169" s="1"/>
    </row>
    <row r="170" spans="1:6" x14ac:dyDescent="0.25">
      <c r="A170" s="1">
        <v>57</v>
      </c>
      <c r="B170" s="1">
        <v>22.22222</v>
      </c>
      <c r="C170" s="1">
        <f t="shared" si="5"/>
        <v>1266.6665399999999</v>
      </c>
      <c r="D170" s="1"/>
      <c r="E170" s="1"/>
    </row>
    <row r="171" spans="1:6" x14ac:dyDescent="0.25">
      <c r="A171" s="1">
        <v>58</v>
      </c>
      <c r="B171" s="1">
        <v>22.22222</v>
      </c>
      <c r="C171" s="1">
        <f t="shared" si="5"/>
        <v>1288.88876</v>
      </c>
      <c r="D171" s="1"/>
      <c r="E171" s="1"/>
    </row>
    <row r="172" spans="1:6" x14ac:dyDescent="0.25">
      <c r="A172" s="1">
        <v>58</v>
      </c>
      <c r="B172" s="1">
        <v>22.22222</v>
      </c>
      <c r="C172" s="1">
        <f t="shared" si="5"/>
        <v>1288.88876</v>
      </c>
      <c r="D172" s="1"/>
      <c r="E172" s="1">
        <v>1200</v>
      </c>
      <c r="F172" s="1">
        <v>14</v>
      </c>
    </row>
    <row r="173" spans="1:6" x14ac:dyDescent="0.25">
      <c r="A173" s="1">
        <v>59</v>
      </c>
      <c r="B173" s="1">
        <v>22.22222</v>
      </c>
      <c r="C173" s="1">
        <f t="shared" si="5"/>
        <v>1311.1109799999999</v>
      </c>
      <c r="D173" s="1"/>
      <c r="E173" s="1" t="s">
        <v>19</v>
      </c>
    </row>
    <row r="174" spans="1:6" x14ac:dyDescent="0.25">
      <c r="A174" s="1">
        <v>59</v>
      </c>
      <c r="B174" s="1">
        <v>22.22222</v>
      </c>
      <c r="C174" s="1">
        <f t="shared" si="5"/>
        <v>1311.1109799999999</v>
      </c>
      <c r="D174" s="1"/>
      <c r="E174" s="1">
        <f>172-158</f>
        <v>14</v>
      </c>
    </row>
    <row r="175" spans="1:6" x14ac:dyDescent="0.25">
      <c r="A175" s="1">
        <v>59</v>
      </c>
      <c r="B175" s="1">
        <v>22.22222</v>
      </c>
      <c r="C175" s="1">
        <f t="shared" si="5"/>
        <v>1311.1109799999999</v>
      </c>
      <c r="D175" s="1"/>
      <c r="E175" s="1"/>
    </row>
    <row r="176" spans="1:6" x14ac:dyDescent="0.25">
      <c r="A176" s="1">
        <v>60</v>
      </c>
      <c r="B176" s="1">
        <v>22.22222</v>
      </c>
      <c r="C176" s="1">
        <f t="shared" si="5"/>
        <v>1333.3332</v>
      </c>
      <c r="D176" s="1"/>
      <c r="E176" s="1"/>
    </row>
    <row r="177" spans="1:6" x14ac:dyDescent="0.25">
      <c r="A177" s="1">
        <v>60</v>
      </c>
      <c r="B177" s="1">
        <v>22.22222</v>
      </c>
      <c r="C177" s="1">
        <f t="shared" si="5"/>
        <v>1333.3332</v>
      </c>
      <c r="D177" s="1"/>
      <c r="E177" s="1"/>
    </row>
    <row r="178" spans="1:6" x14ac:dyDescent="0.25">
      <c r="A178" s="1">
        <v>60</v>
      </c>
      <c r="B178" s="1">
        <v>22.22222</v>
      </c>
      <c r="C178" s="1">
        <f t="shared" si="5"/>
        <v>1333.3332</v>
      </c>
      <c r="D178" s="1"/>
      <c r="E178" s="1"/>
    </row>
    <row r="179" spans="1:6" x14ac:dyDescent="0.25">
      <c r="A179" s="1">
        <v>60</v>
      </c>
      <c r="B179" s="1">
        <v>22.22222</v>
      </c>
      <c r="C179" s="1">
        <f t="shared" si="5"/>
        <v>1333.3332</v>
      </c>
      <c r="D179" s="1"/>
      <c r="E179" s="1"/>
    </row>
    <row r="180" spans="1:6" x14ac:dyDescent="0.25">
      <c r="A180" s="1">
        <v>60</v>
      </c>
      <c r="B180" s="1">
        <v>22.22222</v>
      </c>
      <c r="C180" s="1">
        <f t="shared" si="5"/>
        <v>1333.3332</v>
      </c>
      <c r="D180" s="1"/>
      <c r="E180" s="1"/>
    </row>
    <row r="181" spans="1:6" x14ac:dyDescent="0.25">
      <c r="A181" s="1">
        <v>61</v>
      </c>
      <c r="B181" s="1">
        <v>22.22222</v>
      </c>
      <c r="C181" s="1">
        <f t="shared" si="5"/>
        <v>1355.5554199999999</v>
      </c>
      <c r="D181" s="1"/>
      <c r="E181" s="1"/>
    </row>
    <row r="182" spans="1:6" x14ac:dyDescent="0.25">
      <c r="A182" s="1">
        <v>61</v>
      </c>
      <c r="B182" s="1">
        <v>22.22222</v>
      </c>
      <c r="C182" s="1">
        <f t="shared" si="5"/>
        <v>1355.5554199999999</v>
      </c>
      <c r="D182" s="1"/>
      <c r="E182" s="1"/>
    </row>
    <row r="183" spans="1:6" x14ac:dyDescent="0.25">
      <c r="A183" s="1">
        <v>62</v>
      </c>
      <c r="B183" s="1">
        <v>22.22222</v>
      </c>
      <c r="C183" s="1">
        <f t="shared" si="5"/>
        <v>1377.77764</v>
      </c>
      <c r="D183" s="1"/>
      <c r="E183" s="1"/>
    </row>
    <row r="184" spans="1:6" x14ac:dyDescent="0.25">
      <c r="A184" s="1">
        <v>62</v>
      </c>
      <c r="B184" s="1">
        <v>22.22222</v>
      </c>
      <c r="C184" s="1">
        <f t="shared" si="5"/>
        <v>1377.77764</v>
      </c>
      <c r="D184" s="1"/>
      <c r="E184" s="1"/>
    </row>
    <row r="185" spans="1:6" x14ac:dyDescent="0.25">
      <c r="A185" s="1">
        <v>62</v>
      </c>
      <c r="B185" s="1">
        <v>22.22222</v>
      </c>
      <c r="C185" s="1">
        <f t="shared" si="5"/>
        <v>1377.77764</v>
      </c>
      <c r="D185" s="1"/>
      <c r="E185" s="1"/>
    </row>
    <row r="186" spans="1:6" x14ac:dyDescent="0.25">
      <c r="A186" s="1">
        <v>62</v>
      </c>
      <c r="B186" s="1">
        <v>22.22222</v>
      </c>
      <c r="C186" s="1">
        <f t="shared" si="5"/>
        <v>1377.77764</v>
      </c>
      <c r="D186" s="1"/>
      <c r="E186" s="1"/>
    </row>
    <row r="187" spans="1:6" x14ac:dyDescent="0.25">
      <c r="A187" s="1">
        <v>63</v>
      </c>
      <c r="B187" s="1">
        <v>22.22222</v>
      </c>
      <c r="C187" s="1">
        <f t="shared" si="5"/>
        <v>1399.9998599999999</v>
      </c>
      <c r="D187" s="1"/>
      <c r="E187" s="1">
        <v>1300</v>
      </c>
      <c r="F187" s="1">
        <v>15</v>
      </c>
    </row>
    <row r="188" spans="1:6" x14ac:dyDescent="0.25">
      <c r="A188" s="1">
        <v>65</v>
      </c>
      <c r="B188" s="1">
        <v>22.22222</v>
      </c>
      <c r="C188" s="1">
        <f t="shared" si="5"/>
        <v>1444.4443000000001</v>
      </c>
      <c r="D188" s="1"/>
      <c r="E188" s="1" t="s">
        <v>20</v>
      </c>
    </row>
    <row r="189" spans="1:6" x14ac:dyDescent="0.25">
      <c r="A189" s="1">
        <v>66</v>
      </c>
      <c r="B189" s="1">
        <v>22.22222</v>
      </c>
      <c r="C189" s="1">
        <f t="shared" si="5"/>
        <v>1466.66652</v>
      </c>
      <c r="D189" s="1"/>
      <c r="E189" s="1">
        <f>187-172</f>
        <v>15</v>
      </c>
    </row>
    <row r="190" spans="1:6" x14ac:dyDescent="0.25">
      <c r="A190" s="1">
        <v>70</v>
      </c>
      <c r="B190" s="1">
        <v>22.22222</v>
      </c>
      <c r="C190" s="1">
        <f t="shared" si="5"/>
        <v>1555.5554</v>
      </c>
      <c r="D190" s="1"/>
      <c r="E190" s="1"/>
    </row>
    <row r="191" spans="1:6" x14ac:dyDescent="0.25">
      <c r="A191" s="1">
        <v>72</v>
      </c>
      <c r="B191" s="1">
        <v>22.22222</v>
      </c>
      <c r="C191" s="1">
        <f t="shared" si="5"/>
        <v>1599.9998399999999</v>
      </c>
      <c r="D191" s="1"/>
      <c r="E191" s="1">
        <v>1500</v>
      </c>
      <c r="F191" s="1">
        <v>2</v>
      </c>
    </row>
    <row r="192" spans="1:6" x14ac:dyDescent="0.25">
      <c r="A192" s="1">
        <v>75</v>
      </c>
      <c r="B192" s="1">
        <v>22.22222</v>
      </c>
      <c r="C192" s="1">
        <f t="shared" si="5"/>
        <v>1666.6665</v>
      </c>
      <c r="D192" s="1"/>
      <c r="E192" s="1">
        <v>1600</v>
      </c>
      <c r="F192" s="1">
        <v>1</v>
      </c>
    </row>
    <row r="193" spans="1:8" x14ac:dyDescent="0.25">
      <c r="A193" s="1">
        <v>82</v>
      </c>
      <c r="B193" s="1">
        <v>22.22222</v>
      </c>
      <c r="C193" s="1">
        <f t="shared" si="5"/>
        <v>1822.2220400000001</v>
      </c>
      <c r="D193" s="1"/>
      <c r="E193" s="1">
        <v>1700</v>
      </c>
      <c r="F193" s="1">
        <v>0</v>
      </c>
    </row>
    <row r="194" spans="1:8" x14ac:dyDescent="0.25">
      <c r="A194" s="1">
        <v>83</v>
      </c>
      <c r="B194" s="1">
        <v>22.22222</v>
      </c>
      <c r="C194" s="1">
        <f t="shared" si="5"/>
        <v>1844.44426</v>
      </c>
      <c r="D194" s="1"/>
      <c r="E194" s="1">
        <v>1800</v>
      </c>
      <c r="F194" s="1">
        <v>2</v>
      </c>
    </row>
    <row r="195" spans="1:8" x14ac:dyDescent="0.25">
      <c r="A195" s="1"/>
      <c r="B195" s="1"/>
      <c r="C195" s="1"/>
      <c r="D195" s="1"/>
      <c r="E195" s="1"/>
    </row>
    <row r="196" spans="1:8" x14ac:dyDescent="0.25">
      <c r="A196" s="1"/>
      <c r="B196" s="1"/>
      <c r="C196" s="1"/>
      <c r="D196" s="1"/>
      <c r="E196" s="1"/>
    </row>
    <row r="197" spans="1:8" x14ac:dyDescent="0.25">
      <c r="A197" s="1" t="s">
        <v>21</v>
      </c>
      <c r="B197" s="1" t="s">
        <v>8</v>
      </c>
      <c r="C197" s="1"/>
      <c r="D197" s="1"/>
      <c r="E197" s="1">
        <v>1844</v>
      </c>
      <c r="F197" s="1"/>
    </row>
    <row r="198" spans="1:8" x14ac:dyDescent="0.25">
      <c r="A198" s="1"/>
      <c r="B198" s="1"/>
      <c r="C198" s="1"/>
      <c r="D198" s="1"/>
      <c r="E198" s="1">
        <v>444</v>
      </c>
      <c r="F198" s="1"/>
    </row>
    <row r="199" spans="1:8" x14ac:dyDescent="0.25">
      <c r="A199" s="1">
        <v>400</v>
      </c>
      <c r="B199" s="1">
        <v>1</v>
      </c>
      <c r="C199" s="1"/>
      <c r="D199" s="1" t="s">
        <v>90</v>
      </c>
      <c r="E199" s="1">
        <f>E197-E198</f>
        <v>1400</v>
      </c>
      <c r="F199" s="1" t="s">
        <v>115</v>
      </c>
    </row>
    <row r="200" spans="1:8" x14ac:dyDescent="0.25">
      <c r="A200" s="1">
        <v>500</v>
      </c>
      <c r="B200" s="1">
        <v>7</v>
      </c>
      <c r="C200" s="1"/>
      <c r="D200" s="1" t="s">
        <v>12</v>
      </c>
      <c r="E200" s="1">
        <v>287.03655700000002</v>
      </c>
    </row>
    <row r="201" spans="1:8" x14ac:dyDescent="0.25">
      <c r="A201" s="1">
        <v>600</v>
      </c>
      <c r="B201" s="1">
        <v>5</v>
      </c>
      <c r="C201" s="1"/>
      <c r="D201" t="s">
        <v>91</v>
      </c>
      <c r="E201">
        <f>1400/287</f>
        <v>4.8780487804878048</v>
      </c>
    </row>
    <row r="202" spans="1:8" x14ac:dyDescent="0.25">
      <c r="A202" s="1">
        <v>700</v>
      </c>
      <c r="B202" s="1">
        <v>5</v>
      </c>
      <c r="C202" s="1"/>
      <c r="D202" s="1"/>
      <c r="E202" t="s">
        <v>117</v>
      </c>
      <c r="H202" s="3">
        <v>4.87</v>
      </c>
    </row>
    <row r="203" spans="1:8" x14ac:dyDescent="0.25">
      <c r="A203" s="1">
        <v>800</v>
      </c>
      <c r="B203" s="1">
        <v>3</v>
      </c>
      <c r="C203" s="1"/>
      <c r="D203" s="1"/>
      <c r="E203" t="s">
        <v>92</v>
      </c>
      <c r="H203">
        <v>0.1</v>
      </c>
    </row>
    <row r="204" spans="1:8" x14ac:dyDescent="0.25">
      <c r="A204" s="1">
        <v>900</v>
      </c>
      <c r="B204" s="1">
        <v>7</v>
      </c>
      <c r="C204" s="1"/>
      <c r="D204" s="1"/>
      <c r="E204" t="s">
        <v>93</v>
      </c>
      <c r="G204">
        <v>5.6</v>
      </c>
    </row>
    <row r="205" spans="1:8" x14ac:dyDescent="0.25">
      <c r="A205" s="1">
        <v>1000</v>
      </c>
      <c r="B205" s="1">
        <v>13</v>
      </c>
      <c r="C205" s="1"/>
      <c r="D205" s="1"/>
      <c r="E205" t="s">
        <v>94</v>
      </c>
      <c r="G205">
        <v>4.3600000000000003</v>
      </c>
    </row>
    <row r="206" spans="1:8" x14ac:dyDescent="0.25">
      <c r="A206" s="1">
        <v>1100</v>
      </c>
      <c r="B206" s="1">
        <v>14</v>
      </c>
      <c r="C206" s="6"/>
      <c r="D206" s="6"/>
      <c r="E206" s="6" t="s">
        <v>118</v>
      </c>
    </row>
    <row r="207" spans="1:8" x14ac:dyDescent="0.25">
      <c r="A207" s="1">
        <v>1200</v>
      </c>
      <c r="B207" s="1">
        <v>14</v>
      </c>
      <c r="C207" s="1"/>
      <c r="D207" s="1"/>
      <c r="E207" s="1"/>
    </row>
    <row r="208" spans="1:8" x14ac:dyDescent="0.25">
      <c r="A208" s="1">
        <v>1300</v>
      </c>
      <c r="B208" s="1">
        <v>15</v>
      </c>
      <c r="C208" s="1"/>
      <c r="D208" s="1"/>
      <c r="E208" s="1"/>
    </row>
    <row r="209" spans="1:5" x14ac:dyDescent="0.25">
      <c r="A209" s="1">
        <v>1500</v>
      </c>
      <c r="B209" s="1">
        <v>2</v>
      </c>
      <c r="C209" s="1"/>
      <c r="D209" s="1"/>
      <c r="E209" s="1"/>
    </row>
    <row r="210" spans="1:5" x14ac:dyDescent="0.25">
      <c r="A210" s="1">
        <v>1600</v>
      </c>
      <c r="B210" s="1">
        <v>1</v>
      </c>
      <c r="C210" s="1"/>
      <c r="D210" s="1"/>
      <c r="E210" s="1"/>
    </row>
    <row r="211" spans="1:5" x14ac:dyDescent="0.25">
      <c r="A211" s="1">
        <v>1700</v>
      </c>
      <c r="B211" s="1">
        <v>0</v>
      </c>
      <c r="C211" s="1"/>
      <c r="D211" s="1"/>
      <c r="E211" s="1"/>
    </row>
    <row r="212" spans="1:5" x14ac:dyDescent="0.25">
      <c r="A212" s="1">
        <v>1800</v>
      </c>
      <c r="B212" s="1">
        <v>2</v>
      </c>
      <c r="C212" s="1"/>
      <c r="D212" s="1"/>
      <c r="E212" s="1"/>
    </row>
    <row r="213" spans="1:5" x14ac:dyDescent="0.25">
      <c r="A213" s="1"/>
      <c r="B213">
        <f>SUM(B199:B212)</f>
        <v>89</v>
      </c>
      <c r="C213" s="1"/>
      <c r="D213" s="1"/>
      <c r="E213" s="1"/>
    </row>
    <row r="214" spans="1:5" x14ac:dyDescent="0.25">
      <c r="A214" s="1"/>
      <c r="C214" s="1"/>
      <c r="D214" s="1"/>
      <c r="E214" s="1"/>
    </row>
    <row r="215" spans="1:5" x14ac:dyDescent="0.25">
      <c r="A215" s="1"/>
      <c r="B215" s="1"/>
      <c r="C215" s="1"/>
      <c r="D215" s="1"/>
      <c r="E215" s="1"/>
    </row>
    <row r="216" spans="1:5" x14ac:dyDescent="0.25">
      <c r="A216" s="1"/>
      <c r="C216" s="1"/>
      <c r="D216" s="1"/>
      <c r="E216" s="1"/>
    </row>
    <row r="217" spans="1:5" x14ac:dyDescent="0.25">
      <c r="A217" s="1"/>
      <c r="C217" s="1"/>
      <c r="D217" s="1"/>
      <c r="E217" s="1"/>
    </row>
    <row r="218" spans="1:5" x14ac:dyDescent="0.25">
      <c r="A218" s="1"/>
      <c r="C218" s="1"/>
      <c r="D218" s="1"/>
      <c r="E218" s="1"/>
    </row>
    <row r="219" spans="1:5" x14ac:dyDescent="0.25">
      <c r="A219" s="1"/>
      <c r="B219" s="1"/>
      <c r="C219" s="1"/>
      <c r="D219" s="1"/>
      <c r="E219" s="1"/>
    </row>
    <row r="220" spans="1:5" x14ac:dyDescent="0.25">
      <c r="A220" s="1"/>
      <c r="B220" s="1"/>
      <c r="C220" s="1"/>
      <c r="D220" s="1"/>
      <c r="E220" s="1"/>
    </row>
    <row r="221" spans="1:5" x14ac:dyDescent="0.25">
      <c r="A221" s="1"/>
      <c r="B221" s="1"/>
      <c r="C221" s="1"/>
      <c r="D221" s="1"/>
      <c r="E221" s="1"/>
    </row>
    <row r="222" spans="1:5" x14ac:dyDescent="0.25">
      <c r="A222" s="1"/>
      <c r="B222" s="1"/>
      <c r="C222" s="1"/>
      <c r="D222" s="1"/>
      <c r="E222" s="1"/>
    </row>
    <row r="223" spans="1:5" x14ac:dyDescent="0.25">
      <c r="A223" s="1"/>
      <c r="B223" s="1"/>
      <c r="C223" s="1"/>
      <c r="D223" s="1"/>
      <c r="E223" s="1"/>
    </row>
    <row r="224" spans="1:5" x14ac:dyDescent="0.25">
      <c r="A224" s="1"/>
      <c r="B224" s="1"/>
      <c r="C224" s="1"/>
      <c r="D224" s="1"/>
      <c r="E224" s="1"/>
    </row>
    <row r="225" spans="1:5" x14ac:dyDescent="0.25">
      <c r="A225" s="1"/>
      <c r="B225" s="1"/>
      <c r="C225" s="1"/>
      <c r="D225" s="1"/>
      <c r="E225" s="1"/>
    </row>
    <row r="226" spans="1:5" x14ac:dyDescent="0.25">
      <c r="A226" s="1"/>
      <c r="B226" s="1"/>
      <c r="C226" s="1"/>
      <c r="D226" s="1"/>
      <c r="E226" s="1"/>
    </row>
    <row r="227" spans="1:5" x14ac:dyDescent="0.25">
      <c r="A227" s="1"/>
      <c r="B227" s="1"/>
      <c r="C227" s="1"/>
      <c r="D227" s="1"/>
      <c r="E227" s="1"/>
    </row>
    <row r="228" spans="1:5" x14ac:dyDescent="0.25">
      <c r="A228" s="1"/>
      <c r="B228" s="1"/>
      <c r="C228" s="1"/>
      <c r="D228" s="1"/>
      <c r="E228" s="1"/>
    </row>
    <row r="229" spans="1:5" x14ac:dyDescent="0.25">
      <c r="A229" s="1"/>
      <c r="B229" s="1"/>
      <c r="C229" s="1"/>
      <c r="D229" s="1"/>
      <c r="E229" s="1"/>
    </row>
    <row r="230" spans="1:5" x14ac:dyDescent="0.25">
      <c r="A230" s="1"/>
      <c r="B230" s="1"/>
      <c r="C230" s="1"/>
      <c r="D230" s="1"/>
      <c r="E230" s="1"/>
    </row>
    <row r="231" spans="1:5" x14ac:dyDescent="0.25">
      <c r="A231" s="1"/>
      <c r="B231" s="1"/>
      <c r="C231" s="1"/>
      <c r="D231" s="1"/>
      <c r="E231" s="1"/>
    </row>
    <row r="232" spans="1:5" x14ac:dyDescent="0.25">
      <c r="A232" s="1"/>
      <c r="B232" s="1"/>
      <c r="C232" s="1"/>
      <c r="D232" s="1"/>
      <c r="E232" s="1"/>
    </row>
    <row r="233" spans="1:5" x14ac:dyDescent="0.25">
      <c r="A233" s="1"/>
      <c r="B233" s="1"/>
      <c r="C233" s="1"/>
      <c r="D233" s="1"/>
      <c r="E233" s="1"/>
    </row>
    <row r="234" spans="1:5" x14ac:dyDescent="0.25">
      <c r="A234" s="1"/>
      <c r="B234" s="1"/>
      <c r="C234" s="1"/>
      <c r="D234" s="1"/>
      <c r="E234" s="1"/>
    </row>
    <row r="235" spans="1:5" x14ac:dyDescent="0.25">
      <c r="A235" s="1"/>
      <c r="B235" s="1"/>
      <c r="C235" s="1"/>
      <c r="D235" s="1"/>
      <c r="E235" s="1"/>
    </row>
    <row r="236" spans="1:5" x14ac:dyDescent="0.25">
      <c r="A236" s="1"/>
      <c r="B236" s="1"/>
      <c r="C236" s="1"/>
      <c r="D236" s="1"/>
      <c r="E236" s="1"/>
    </row>
    <row r="237" spans="1:5" x14ac:dyDescent="0.25">
      <c r="A237" s="1"/>
      <c r="B237" s="1"/>
      <c r="C237" s="1"/>
      <c r="D237" s="1"/>
      <c r="E237" s="1"/>
    </row>
    <row r="238" spans="1:5" x14ac:dyDescent="0.25">
      <c r="A238" s="1"/>
      <c r="B238" s="1"/>
      <c r="C238" s="1"/>
      <c r="D238" s="1"/>
      <c r="E238" s="1"/>
    </row>
    <row r="239" spans="1:5" x14ac:dyDescent="0.25">
      <c r="A239" s="1"/>
      <c r="B239" s="1"/>
      <c r="C239" s="1"/>
      <c r="D239" s="1"/>
      <c r="E239" s="1"/>
    </row>
    <row r="240" spans="1:5" x14ac:dyDescent="0.25">
      <c r="A240" s="1"/>
      <c r="B240" s="1"/>
      <c r="C240" s="1"/>
      <c r="D240" s="1"/>
      <c r="E240" s="1"/>
    </row>
    <row r="241" spans="1:5" x14ac:dyDescent="0.25">
      <c r="A241" s="1"/>
      <c r="B241" s="1"/>
      <c r="C241" s="1"/>
      <c r="D241" s="1"/>
      <c r="E241" s="1"/>
    </row>
    <row r="242" spans="1:5" x14ac:dyDescent="0.25">
      <c r="A242" s="1"/>
      <c r="B242" s="1"/>
      <c r="C242" s="1"/>
      <c r="D242" s="1"/>
      <c r="E242" s="1"/>
    </row>
    <row r="243" spans="1:5" x14ac:dyDescent="0.25">
      <c r="A243" s="1"/>
      <c r="B243" s="1"/>
      <c r="C243" s="1"/>
      <c r="D243" s="1"/>
      <c r="E243" s="1"/>
    </row>
    <row r="244" spans="1:5" x14ac:dyDescent="0.25">
      <c r="A244" s="1"/>
      <c r="B244" s="1"/>
      <c r="C244" s="1"/>
      <c r="D244" s="1"/>
      <c r="E244" s="1"/>
    </row>
    <row r="245" spans="1:5" x14ac:dyDescent="0.25">
      <c r="A245" s="1"/>
      <c r="B245" s="1"/>
      <c r="C245" s="1"/>
      <c r="D245" s="1"/>
      <c r="E245" s="1"/>
    </row>
    <row r="246" spans="1:5" x14ac:dyDescent="0.25">
      <c r="A246" s="1"/>
      <c r="B246" s="1"/>
      <c r="C246" s="1"/>
      <c r="D246" s="1"/>
      <c r="E246" s="1"/>
    </row>
    <row r="247" spans="1:5" x14ac:dyDescent="0.25">
      <c r="A247" s="1"/>
      <c r="B247" s="1"/>
      <c r="C247" s="1"/>
      <c r="D247" s="1"/>
      <c r="E247" s="1"/>
    </row>
    <row r="248" spans="1:5" x14ac:dyDescent="0.25">
      <c r="A248" s="1"/>
      <c r="B248" s="1"/>
      <c r="C248" s="1"/>
      <c r="D248" s="1"/>
      <c r="E248" s="1"/>
    </row>
    <row r="249" spans="1:5" x14ac:dyDescent="0.25">
      <c r="A249" s="1"/>
      <c r="B249" s="1"/>
      <c r="C249" s="1"/>
      <c r="D249" s="1"/>
      <c r="E249" s="1"/>
    </row>
    <row r="250" spans="1:5" x14ac:dyDescent="0.25">
      <c r="A250" s="1"/>
      <c r="B250" s="1"/>
      <c r="C250" s="1"/>
      <c r="D250" s="1"/>
      <c r="E250" s="1"/>
    </row>
    <row r="251" spans="1:5" x14ac:dyDescent="0.25">
      <c r="A251" s="1"/>
      <c r="B251" s="1"/>
      <c r="C251" s="1"/>
      <c r="D251" s="1"/>
      <c r="E251" s="1"/>
    </row>
    <row r="252" spans="1:5" x14ac:dyDescent="0.25">
      <c r="A252" s="1"/>
      <c r="B252" s="1"/>
      <c r="C252" s="1"/>
      <c r="D252" s="1"/>
      <c r="E252" s="1"/>
    </row>
    <row r="253" spans="1:5" x14ac:dyDescent="0.25">
      <c r="A253" s="1"/>
      <c r="B253" s="1"/>
      <c r="C253" s="1"/>
      <c r="D253" s="1"/>
      <c r="E253" s="1"/>
    </row>
    <row r="254" spans="1:5" x14ac:dyDescent="0.25">
      <c r="A254" s="1"/>
      <c r="B254" s="1"/>
      <c r="C254" s="1"/>
      <c r="D254" s="1"/>
      <c r="E254" s="1"/>
    </row>
    <row r="255" spans="1:5" x14ac:dyDescent="0.25">
      <c r="A255" s="1"/>
      <c r="B255" s="1"/>
      <c r="C255" s="1"/>
      <c r="D255" s="1"/>
      <c r="E255" s="1"/>
    </row>
    <row r="256" spans="1:5" x14ac:dyDescent="0.25">
      <c r="A256" s="1"/>
      <c r="B256" s="1"/>
      <c r="C256" s="1"/>
      <c r="D256" s="1"/>
      <c r="E256" s="1"/>
    </row>
    <row r="257" spans="1:5" x14ac:dyDescent="0.25">
      <c r="A257" s="1"/>
      <c r="B257" s="1"/>
      <c r="C257" s="1"/>
      <c r="D257" s="1"/>
      <c r="E257" s="1"/>
    </row>
    <row r="258" spans="1:5" x14ac:dyDescent="0.25">
      <c r="A258" s="1"/>
      <c r="B258" s="1"/>
      <c r="C258" s="1"/>
      <c r="D258" s="1"/>
      <c r="E258" s="1"/>
    </row>
    <row r="259" spans="1:5" x14ac:dyDescent="0.25">
      <c r="A259" s="1"/>
      <c r="B259" s="1"/>
      <c r="C259" s="1"/>
      <c r="D259" s="1"/>
      <c r="E259" s="1"/>
    </row>
    <row r="260" spans="1:5" x14ac:dyDescent="0.25">
      <c r="A260" s="1"/>
      <c r="B260" s="1"/>
      <c r="C260" s="1"/>
      <c r="D260" s="1"/>
      <c r="E260" s="1"/>
    </row>
    <row r="261" spans="1:5" x14ac:dyDescent="0.25">
      <c r="A261" s="1"/>
      <c r="B261" s="1"/>
      <c r="C261" s="1"/>
      <c r="D261" s="1"/>
      <c r="E261" s="1"/>
    </row>
    <row r="262" spans="1:5" x14ac:dyDescent="0.25">
      <c r="A262" s="1"/>
      <c r="B262" s="1"/>
      <c r="C262" s="1"/>
      <c r="D262" s="1"/>
      <c r="E262" s="1"/>
    </row>
    <row r="263" spans="1:5" x14ac:dyDescent="0.25">
      <c r="A263" s="1"/>
      <c r="B263" s="1"/>
      <c r="C263" s="1"/>
      <c r="D263" s="1"/>
      <c r="E263" s="1"/>
    </row>
    <row r="264" spans="1:5" x14ac:dyDescent="0.25">
      <c r="A264" s="1"/>
      <c r="B264" s="1"/>
      <c r="C264" s="1"/>
      <c r="D264" s="1"/>
      <c r="E264" s="1"/>
    </row>
    <row r="265" spans="1:5" x14ac:dyDescent="0.25">
      <c r="A265" s="1"/>
      <c r="B265" s="1"/>
      <c r="C265" s="1"/>
      <c r="D265" s="1"/>
      <c r="E265" s="1"/>
    </row>
    <row r="266" spans="1:5" x14ac:dyDescent="0.25">
      <c r="A266" s="1"/>
      <c r="B266" s="1"/>
      <c r="C266" s="1"/>
      <c r="D266" s="1"/>
      <c r="E266" s="1"/>
    </row>
    <row r="267" spans="1:5" x14ac:dyDescent="0.25">
      <c r="A267" s="1"/>
      <c r="B267" s="1"/>
      <c r="C267" s="1"/>
      <c r="D267" s="1"/>
      <c r="E267" s="1"/>
    </row>
    <row r="268" spans="1:5" x14ac:dyDescent="0.25">
      <c r="A268" s="1"/>
      <c r="B268" s="1"/>
      <c r="C268" s="1"/>
      <c r="D268" s="1"/>
      <c r="E268" s="1"/>
    </row>
    <row r="269" spans="1:5" x14ac:dyDescent="0.25">
      <c r="A269" s="1"/>
      <c r="B269" s="1"/>
      <c r="C269" s="1"/>
      <c r="D269" s="1"/>
      <c r="E269" s="1"/>
    </row>
    <row r="270" spans="1:5" x14ac:dyDescent="0.25">
      <c r="A270" s="1"/>
      <c r="B270" s="1"/>
      <c r="C270" s="1"/>
      <c r="D270" s="1"/>
      <c r="E270" s="1"/>
    </row>
    <row r="271" spans="1:5" x14ac:dyDescent="0.25">
      <c r="A271" s="1"/>
      <c r="B271" s="1"/>
      <c r="C271" s="1"/>
      <c r="D271" s="1"/>
      <c r="E271" s="1"/>
    </row>
    <row r="272" spans="1:5" x14ac:dyDescent="0.25">
      <c r="A272" s="1"/>
      <c r="B272" s="1"/>
      <c r="C272" s="1"/>
      <c r="D272" s="1"/>
      <c r="E272" s="1"/>
    </row>
    <row r="273" spans="1:5" x14ac:dyDescent="0.25">
      <c r="A273" s="1"/>
      <c r="B273" s="1"/>
      <c r="C273" s="1"/>
      <c r="D273" s="1"/>
      <c r="E273" s="1"/>
    </row>
    <row r="274" spans="1:5" x14ac:dyDescent="0.25">
      <c r="A274" s="1"/>
      <c r="B274" s="1"/>
      <c r="C274" s="1"/>
      <c r="D274" s="1"/>
      <c r="E274" s="1"/>
    </row>
    <row r="275" spans="1:5" x14ac:dyDescent="0.25">
      <c r="A275" s="1"/>
      <c r="B275" s="1"/>
      <c r="C275" s="1"/>
      <c r="D275" s="1"/>
      <c r="E275" s="1"/>
    </row>
    <row r="276" spans="1:5" x14ac:dyDescent="0.25">
      <c r="A276" s="1"/>
      <c r="B276" s="1"/>
      <c r="C276" s="1"/>
      <c r="D276" s="1"/>
      <c r="E276" s="1"/>
    </row>
    <row r="277" spans="1:5" x14ac:dyDescent="0.25">
      <c r="A277" s="1"/>
      <c r="B277" s="1"/>
      <c r="C277" s="1"/>
      <c r="D277" s="1"/>
      <c r="E277" s="1"/>
    </row>
    <row r="278" spans="1:5" x14ac:dyDescent="0.25">
      <c r="A278" s="1"/>
      <c r="B278" s="1"/>
      <c r="C278" s="1"/>
      <c r="D278" s="1"/>
      <c r="E278" s="1"/>
    </row>
    <row r="279" spans="1:5" x14ac:dyDescent="0.25">
      <c r="A279" s="1"/>
      <c r="B279" s="1"/>
      <c r="C279" s="1"/>
      <c r="D279" s="1"/>
      <c r="E279" s="1"/>
    </row>
    <row r="280" spans="1:5" x14ac:dyDescent="0.25">
      <c r="A280" s="1"/>
      <c r="B280" s="1"/>
      <c r="C280" s="1"/>
      <c r="D280" s="1"/>
      <c r="E280" s="1"/>
    </row>
    <row r="281" spans="1:5" x14ac:dyDescent="0.25">
      <c r="A281" s="1"/>
      <c r="B281" s="1"/>
      <c r="C281" s="1"/>
      <c r="D281" s="1"/>
      <c r="E281" s="1"/>
    </row>
    <row r="282" spans="1:5" x14ac:dyDescent="0.25">
      <c r="A282" s="1"/>
      <c r="B282" s="1"/>
      <c r="C282" s="1"/>
      <c r="D282" s="1"/>
      <c r="E282" s="1"/>
    </row>
    <row r="283" spans="1:5" x14ac:dyDescent="0.25">
      <c r="A283" s="1"/>
      <c r="B283" s="1"/>
      <c r="C283" s="1"/>
      <c r="D283" s="1"/>
      <c r="E283" s="1"/>
    </row>
    <row r="284" spans="1:5" x14ac:dyDescent="0.25">
      <c r="A284" s="1"/>
      <c r="B284" s="1"/>
      <c r="C284" s="1"/>
      <c r="D284" s="1"/>
      <c r="E284" s="1"/>
    </row>
    <row r="285" spans="1:5" x14ac:dyDescent="0.25">
      <c r="A285" s="1"/>
      <c r="B285" s="1"/>
      <c r="C285" s="1"/>
      <c r="D285" s="1"/>
      <c r="E285" s="1"/>
    </row>
    <row r="286" spans="1:5" x14ac:dyDescent="0.25">
      <c r="A286" s="1"/>
      <c r="B286" s="1"/>
      <c r="C286" s="1"/>
      <c r="D286" s="1"/>
      <c r="E286" s="1"/>
    </row>
    <row r="287" spans="1:5" x14ac:dyDescent="0.25">
      <c r="A287" s="1"/>
      <c r="B287" s="1"/>
      <c r="C287" s="1"/>
      <c r="D287" s="1"/>
      <c r="E287" s="1"/>
    </row>
    <row r="288" spans="1:5" x14ac:dyDescent="0.25">
      <c r="A288" s="1"/>
      <c r="B288" s="1"/>
      <c r="C288" s="1"/>
      <c r="D288" s="1"/>
      <c r="E288" s="1"/>
    </row>
    <row r="289" spans="1:5" x14ac:dyDescent="0.25">
      <c r="A289" s="1"/>
      <c r="B289" s="1"/>
      <c r="C289" s="1"/>
      <c r="D289" s="1"/>
      <c r="E289" s="1"/>
    </row>
    <row r="290" spans="1:5" x14ac:dyDescent="0.25">
      <c r="A290" s="1"/>
      <c r="B290" s="1"/>
      <c r="C290" s="1"/>
      <c r="D290" s="1"/>
      <c r="E290" s="1"/>
    </row>
    <row r="291" spans="1:5" x14ac:dyDescent="0.25">
      <c r="A291" s="1"/>
      <c r="B291" s="1"/>
      <c r="C291" s="1"/>
      <c r="D291" s="1"/>
      <c r="E291" s="1"/>
    </row>
    <row r="292" spans="1:5" x14ac:dyDescent="0.25">
      <c r="A292" s="1"/>
      <c r="B292" s="1"/>
      <c r="C292" s="1"/>
      <c r="D292" s="1"/>
      <c r="E292" s="1"/>
    </row>
    <row r="293" spans="1:5" x14ac:dyDescent="0.25">
      <c r="A293" s="1"/>
      <c r="B293" s="1"/>
      <c r="C293" s="1"/>
      <c r="D293" s="1"/>
      <c r="E293" s="1"/>
    </row>
    <row r="294" spans="1:5" x14ac:dyDescent="0.25">
      <c r="A294" s="1"/>
      <c r="B294" s="1"/>
      <c r="C294" s="1"/>
      <c r="D294" s="1"/>
      <c r="E294" s="1"/>
    </row>
    <row r="295" spans="1:5" x14ac:dyDescent="0.25">
      <c r="A295" s="1"/>
      <c r="B295" s="1"/>
      <c r="C295" s="1"/>
      <c r="D295" s="1"/>
      <c r="E295" s="1"/>
    </row>
    <row r="296" spans="1:5" x14ac:dyDescent="0.25">
      <c r="A296" s="1"/>
      <c r="B296" s="1"/>
      <c r="C296" s="1"/>
      <c r="D296" s="1"/>
      <c r="E296" s="1"/>
    </row>
    <row r="297" spans="1:5" x14ac:dyDescent="0.25">
      <c r="A297" s="1"/>
      <c r="B297" s="1"/>
      <c r="C297" s="1"/>
      <c r="D297" s="1"/>
      <c r="E297" s="1"/>
    </row>
    <row r="298" spans="1:5" x14ac:dyDescent="0.25">
      <c r="A298" s="1"/>
      <c r="B298" s="1"/>
      <c r="C298" s="1"/>
      <c r="D298" s="1"/>
      <c r="E298" s="1"/>
    </row>
    <row r="299" spans="1:5" x14ac:dyDescent="0.25">
      <c r="A299" s="1"/>
      <c r="B299" s="1"/>
      <c r="C299" s="1"/>
      <c r="D299" s="1"/>
      <c r="E299" s="1"/>
    </row>
    <row r="300" spans="1:5" x14ac:dyDescent="0.25">
      <c r="A300" s="1"/>
      <c r="B300" s="1"/>
      <c r="C300" s="1"/>
      <c r="D300" s="1"/>
      <c r="E300" s="1"/>
    </row>
    <row r="301" spans="1:5" x14ac:dyDescent="0.25">
      <c r="A301" s="1"/>
      <c r="B301" s="1"/>
      <c r="C301" s="1"/>
      <c r="D301" s="1"/>
      <c r="E301" s="1"/>
    </row>
    <row r="302" spans="1:5" x14ac:dyDescent="0.25">
      <c r="A302" s="1"/>
      <c r="B302" s="1"/>
      <c r="C302" s="1"/>
      <c r="D302" s="1"/>
      <c r="E302" s="1"/>
    </row>
    <row r="303" spans="1:5" x14ac:dyDescent="0.25">
      <c r="A303" s="1"/>
      <c r="B303" s="1"/>
      <c r="C303" s="1"/>
      <c r="D303" s="1"/>
      <c r="E303" s="1"/>
    </row>
    <row r="304" spans="1:5" x14ac:dyDescent="0.25">
      <c r="A304" s="1"/>
      <c r="B304" s="1"/>
      <c r="C304" s="1"/>
      <c r="D304" s="1"/>
      <c r="E304" s="1"/>
    </row>
    <row r="305" spans="1:5" x14ac:dyDescent="0.25">
      <c r="A305" s="1"/>
      <c r="B305" s="1"/>
      <c r="C305" s="1"/>
      <c r="D305" s="1"/>
      <c r="E305" s="1"/>
    </row>
    <row r="306" spans="1:5" x14ac:dyDescent="0.25">
      <c r="A306" s="1"/>
      <c r="B306" s="1"/>
      <c r="C306" s="1"/>
      <c r="D306" s="1"/>
      <c r="E306" s="1"/>
    </row>
    <row r="307" spans="1:5" x14ac:dyDescent="0.25">
      <c r="A307" s="1"/>
      <c r="B307" s="1"/>
      <c r="C307" s="1"/>
      <c r="D307" s="1"/>
      <c r="E307" s="1"/>
    </row>
    <row r="308" spans="1:5" x14ac:dyDescent="0.25">
      <c r="A308" s="1"/>
      <c r="B308" s="1"/>
      <c r="C308" s="1"/>
      <c r="D308" s="1"/>
      <c r="E308" s="1"/>
    </row>
    <row r="309" spans="1:5" x14ac:dyDescent="0.25">
      <c r="A309" s="1"/>
      <c r="B309" s="1"/>
      <c r="C309" s="1"/>
      <c r="D309" s="1"/>
      <c r="E309" s="1"/>
    </row>
    <row r="310" spans="1:5" x14ac:dyDescent="0.25">
      <c r="A310" s="1"/>
      <c r="B310" s="1"/>
      <c r="C310" s="1"/>
      <c r="D310" s="1"/>
      <c r="E310" s="1"/>
    </row>
    <row r="311" spans="1:5" x14ac:dyDescent="0.25">
      <c r="A311" s="1"/>
      <c r="B311" s="1"/>
      <c r="C311" s="1"/>
      <c r="D311" s="1"/>
      <c r="E311" s="1"/>
    </row>
    <row r="312" spans="1:5" x14ac:dyDescent="0.25">
      <c r="A312" s="1"/>
      <c r="B312" s="1"/>
      <c r="C312" s="1"/>
      <c r="D312" s="1"/>
      <c r="E312" s="1"/>
    </row>
    <row r="313" spans="1:5" x14ac:dyDescent="0.25">
      <c r="A313" s="1"/>
      <c r="B313" s="1"/>
      <c r="C313" s="1"/>
      <c r="D313" s="1"/>
      <c r="E313" s="1"/>
    </row>
    <row r="314" spans="1:5" x14ac:dyDescent="0.25">
      <c r="A314" s="1"/>
      <c r="B314" s="1"/>
      <c r="C314" s="1"/>
      <c r="D314" s="1"/>
      <c r="E314" s="1"/>
    </row>
    <row r="315" spans="1:5" x14ac:dyDescent="0.25">
      <c r="A315" s="1"/>
      <c r="B315" s="1"/>
      <c r="C315" s="1"/>
      <c r="D315" s="1"/>
      <c r="E315" s="1"/>
    </row>
    <row r="316" spans="1:5" x14ac:dyDescent="0.25">
      <c r="A316" s="1"/>
      <c r="B316" s="1"/>
      <c r="C316" s="1"/>
      <c r="D316" s="1"/>
      <c r="E316" s="1"/>
    </row>
    <row r="317" spans="1:5" x14ac:dyDescent="0.25">
      <c r="A317" s="1"/>
      <c r="B317" s="1"/>
      <c r="C317" s="1"/>
      <c r="D317" s="1"/>
      <c r="E317" s="1"/>
    </row>
    <row r="318" spans="1:5" x14ac:dyDescent="0.25">
      <c r="A318" s="1"/>
      <c r="B318" s="1"/>
      <c r="C318" s="1"/>
      <c r="D318" s="1"/>
      <c r="E318" s="1"/>
    </row>
    <row r="319" spans="1:5" x14ac:dyDescent="0.25">
      <c r="A319" s="1"/>
      <c r="B319" s="1"/>
      <c r="C319" s="1"/>
      <c r="D319" s="1"/>
      <c r="E319" s="1"/>
    </row>
    <row r="320" spans="1:5" x14ac:dyDescent="0.25">
      <c r="A320" s="1"/>
      <c r="B320" s="1"/>
      <c r="C320" s="1"/>
      <c r="D320" s="1"/>
      <c r="E320" s="1"/>
    </row>
    <row r="321" spans="1:5" x14ac:dyDescent="0.25">
      <c r="A321" s="1"/>
      <c r="B321" s="1"/>
      <c r="C321" s="1"/>
      <c r="D321" s="1"/>
      <c r="E321" s="1"/>
    </row>
    <row r="322" spans="1:5" x14ac:dyDescent="0.25">
      <c r="A322" s="1"/>
      <c r="B322" s="1"/>
      <c r="C322" s="1"/>
      <c r="D322" s="1"/>
      <c r="E322" s="1"/>
    </row>
    <row r="323" spans="1:5" x14ac:dyDescent="0.25">
      <c r="A323" s="1"/>
      <c r="B323" s="1"/>
      <c r="C323" s="1"/>
      <c r="D323" s="1"/>
      <c r="E323" s="1"/>
    </row>
    <row r="324" spans="1:5" x14ac:dyDescent="0.25">
      <c r="A324" s="1"/>
      <c r="B324" s="1"/>
      <c r="C324" s="1"/>
      <c r="D324" s="1"/>
      <c r="E324" s="1"/>
    </row>
    <row r="325" spans="1:5" x14ac:dyDescent="0.25">
      <c r="A325" s="1"/>
      <c r="B325" s="1"/>
      <c r="C325" s="1"/>
      <c r="D325" s="1"/>
      <c r="E325" s="1"/>
    </row>
    <row r="326" spans="1:5" x14ac:dyDescent="0.25">
      <c r="A326" s="1"/>
      <c r="B326" s="1"/>
      <c r="C326" s="1"/>
      <c r="D326" s="1"/>
      <c r="E326" s="1"/>
    </row>
    <row r="327" spans="1:5" x14ac:dyDescent="0.25">
      <c r="A327" s="1"/>
      <c r="B327" s="1"/>
      <c r="C327" s="1"/>
      <c r="D327" s="1"/>
      <c r="E327" s="1"/>
    </row>
    <row r="328" spans="1:5" x14ac:dyDescent="0.25">
      <c r="A328" s="1"/>
      <c r="B328" s="1"/>
      <c r="C328" s="1"/>
      <c r="D328" s="1"/>
      <c r="E328" s="1"/>
    </row>
    <row r="329" spans="1:5" x14ac:dyDescent="0.25">
      <c r="A329" s="1"/>
      <c r="B329" s="1"/>
      <c r="C329" s="1"/>
      <c r="D329" s="1"/>
      <c r="E329" s="1"/>
    </row>
    <row r="330" spans="1:5" x14ac:dyDescent="0.25">
      <c r="A330" s="1"/>
      <c r="B330" s="1"/>
      <c r="C330" s="1"/>
      <c r="D330" s="1"/>
      <c r="E330" s="1"/>
    </row>
    <row r="331" spans="1:5" x14ac:dyDescent="0.25">
      <c r="A331" s="1"/>
      <c r="B331" s="1"/>
      <c r="C331" s="1"/>
      <c r="D331" s="1"/>
      <c r="E331" s="1"/>
    </row>
    <row r="332" spans="1:5" x14ac:dyDescent="0.25">
      <c r="A332" s="1"/>
      <c r="B332" s="1"/>
      <c r="C332" s="1"/>
      <c r="D332" s="1"/>
      <c r="E332" s="1"/>
    </row>
    <row r="333" spans="1:5" x14ac:dyDescent="0.25">
      <c r="A333" s="1"/>
      <c r="B333" s="1"/>
      <c r="C333" s="1"/>
      <c r="D333" s="1"/>
      <c r="E333" s="1"/>
    </row>
    <row r="334" spans="1:5" x14ac:dyDescent="0.25">
      <c r="A334" s="1"/>
      <c r="B334" s="1"/>
      <c r="C334" s="1"/>
      <c r="D334" s="1"/>
      <c r="E334" s="1"/>
    </row>
    <row r="335" spans="1:5" x14ac:dyDescent="0.25">
      <c r="A335" s="1"/>
      <c r="B335" s="1"/>
      <c r="C335" s="1"/>
      <c r="D335" s="1"/>
      <c r="E335" s="1"/>
    </row>
    <row r="336" spans="1:5" x14ac:dyDescent="0.25">
      <c r="A336" s="1"/>
      <c r="B336" s="1"/>
      <c r="C336" s="1"/>
      <c r="D336" s="1"/>
      <c r="E336" s="1"/>
    </row>
    <row r="337" spans="1:5" x14ac:dyDescent="0.25">
      <c r="A337" s="1"/>
      <c r="B337" s="1"/>
      <c r="C337" s="1"/>
      <c r="D337" s="1"/>
      <c r="E337" s="1"/>
    </row>
    <row r="338" spans="1:5" x14ac:dyDescent="0.25">
      <c r="A338" s="1"/>
      <c r="B338" s="1"/>
      <c r="C338" s="1"/>
      <c r="D338" s="1"/>
      <c r="E338" s="1"/>
    </row>
    <row r="339" spans="1:5" x14ac:dyDescent="0.25">
      <c r="A339" s="1"/>
      <c r="B339" s="1"/>
      <c r="C339" s="1"/>
      <c r="D339" s="1"/>
      <c r="E339" s="1"/>
    </row>
    <row r="340" spans="1:5" x14ac:dyDescent="0.25">
      <c r="A340" s="1"/>
      <c r="B340" s="1"/>
      <c r="C340" s="1"/>
      <c r="D340" s="1"/>
      <c r="E340" s="1"/>
    </row>
    <row r="341" spans="1:5" x14ac:dyDescent="0.25">
      <c r="A341" s="1"/>
      <c r="B341" s="1"/>
      <c r="C341" s="1"/>
      <c r="D341" s="1"/>
      <c r="E341" s="1"/>
    </row>
    <row r="342" spans="1:5" x14ac:dyDescent="0.25">
      <c r="A342" s="1"/>
      <c r="B342" s="1"/>
      <c r="C342" s="1"/>
      <c r="D342" s="1"/>
      <c r="E342" s="1"/>
    </row>
    <row r="343" spans="1:5" x14ac:dyDescent="0.25">
      <c r="A343" s="1"/>
      <c r="B343" s="1"/>
      <c r="C343" s="1"/>
      <c r="D343" s="1"/>
      <c r="E343" s="1"/>
    </row>
    <row r="344" spans="1:5" x14ac:dyDescent="0.25">
      <c r="A344" s="1"/>
      <c r="B344" s="1"/>
      <c r="C344" s="1"/>
      <c r="D344" s="1"/>
      <c r="E344" s="1"/>
    </row>
    <row r="345" spans="1:5" x14ac:dyDescent="0.25">
      <c r="A345" s="1"/>
      <c r="B345" s="1"/>
      <c r="C345" s="1"/>
      <c r="D345" s="1"/>
      <c r="E345" s="1"/>
    </row>
    <row r="346" spans="1:5" x14ac:dyDescent="0.25">
      <c r="A346" s="1"/>
      <c r="B346" s="1"/>
      <c r="C346" s="1"/>
      <c r="D346" s="1"/>
      <c r="E346" s="1"/>
    </row>
    <row r="347" spans="1:5" x14ac:dyDescent="0.25">
      <c r="A347" s="1"/>
      <c r="B347" s="1"/>
      <c r="C347" s="1"/>
      <c r="D347" s="1"/>
      <c r="E347" s="1"/>
    </row>
    <row r="348" spans="1:5" x14ac:dyDescent="0.25">
      <c r="A348" s="1"/>
      <c r="B348" s="1"/>
      <c r="C348" s="1"/>
      <c r="D348" s="1"/>
      <c r="E348" s="1"/>
    </row>
    <row r="349" spans="1:5" x14ac:dyDescent="0.25">
      <c r="A349" s="1"/>
      <c r="B349" s="1"/>
      <c r="C349" s="1"/>
      <c r="D349" s="1"/>
      <c r="E349" s="1"/>
    </row>
    <row r="350" spans="1:5" x14ac:dyDescent="0.25">
      <c r="A350" s="1"/>
      <c r="B350" s="1"/>
      <c r="C350" s="1"/>
      <c r="D350" s="1"/>
      <c r="E350" s="1"/>
    </row>
    <row r="351" spans="1:5" x14ac:dyDescent="0.25">
      <c r="A351" s="1"/>
      <c r="B351" s="1"/>
      <c r="C351" s="1"/>
      <c r="D351" s="1"/>
      <c r="E351" s="1"/>
    </row>
    <row r="352" spans="1:5" x14ac:dyDescent="0.25">
      <c r="A352" s="1"/>
      <c r="B352" s="1"/>
      <c r="C352" s="1"/>
      <c r="D352" s="1"/>
      <c r="E352" s="1"/>
    </row>
    <row r="353" spans="1:5" x14ac:dyDescent="0.25">
      <c r="A353" s="1"/>
      <c r="B353" s="1"/>
      <c r="C353" s="1"/>
      <c r="D353" s="1"/>
      <c r="E353" s="1"/>
    </row>
    <row r="354" spans="1:5" x14ac:dyDescent="0.25">
      <c r="A354" s="1"/>
      <c r="B354" s="1"/>
      <c r="C354" s="1"/>
      <c r="D354" s="1"/>
      <c r="E354" s="1"/>
    </row>
    <row r="355" spans="1:5" x14ac:dyDescent="0.25">
      <c r="A355" s="1"/>
      <c r="B355" s="1"/>
      <c r="C355" s="1"/>
      <c r="D355" s="1"/>
      <c r="E355" s="1"/>
    </row>
    <row r="356" spans="1:5" x14ac:dyDescent="0.25">
      <c r="A356" s="1"/>
      <c r="B356" s="1"/>
      <c r="C356" s="1"/>
      <c r="D356" s="1"/>
      <c r="E356" s="1"/>
    </row>
    <row r="357" spans="1:5" x14ac:dyDescent="0.25">
      <c r="A357" s="1"/>
      <c r="B357" s="1"/>
      <c r="C357" s="1"/>
      <c r="D357" s="1"/>
      <c r="E357" s="1"/>
    </row>
    <row r="358" spans="1:5" x14ac:dyDescent="0.25">
      <c r="A358" s="1"/>
      <c r="B358" s="1"/>
      <c r="C358" s="1"/>
      <c r="D358" s="1"/>
      <c r="E358" s="1"/>
    </row>
    <row r="359" spans="1:5" x14ac:dyDescent="0.25">
      <c r="A359" s="1"/>
      <c r="B359" s="1"/>
      <c r="C359" s="1"/>
      <c r="D359" s="1"/>
      <c r="E359" s="1"/>
    </row>
    <row r="360" spans="1:5" x14ac:dyDescent="0.25">
      <c r="A360" s="1"/>
      <c r="B360" s="1"/>
      <c r="C360" s="1"/>
      <c r="D360" s="1"/>
      <c r="E360" s="1"/>
    </row>
    <row r="361" spans="1:5" x14ac:dyDescent="0.25">
      <c r="A361" s="1"/>
      <c r="B361" s="1"/>
      <c r="C361" s="1"/>
      <c r="D361" s="1"/>
      <c r="E361" s="1"/>
    </row>
    <row r="362" spans="1:5" x14ac:dyDescent="0.25">
      <c r="A362" s="1"/>
      <c r="B362" s="1"/>
      <c r="C362" s="1"/>
      <c r="D362" s="1"/>
      <c r="E362" s="1"/>
    </row>
    <row r="363" spans="1:5" x14ac:dyDescent="0.25">
      <c r="A363" s="1"/>
      <c r="B363" s="1"/>
      <c r="C363" s="1"/>
      <c r="D363" s="1"/>
      <c r="E363" s="1"/>
    </row>
    <row r="364" spans="1:5" x14ac:dyDescent="0.25">
      <c r="A364" s="1"/>
      <c r="B364" s="1"/>
      <c r="C364" s="1"/>
      <c r="D364" s="1"/>
      <c r="E364" s="1"/>
    </row>
    <row r="365" spans="1:5" x14ac:dyDescent="0.25">
      <c r="A365" s="1"/>
      <c r="B365" s="1"/>
      <c r="C365" s="1"/>
      <c r="D365" s="1"/>
      <c r="E365" s="1"/>
    </row>
    <row r="366" spans="1:5" x14ac:dyDescent="0.25">
      <c r="A366" s="1"/>
      <c r="B366" s="1"/>
      <c r="C366" s="1"/>
      <c r="D366" s="1"/>
      <c r="E366" s="1"/>
    </row>
    <row r="367" spans="1:5" x14ac:dyDescent="0.25">
      <c r="A367" s="1"/>
      <c r="B367" s="1"/>
      <c r="C367" s="1"/>
      <c r="D367" s="1"/>
      <c r="E367" s="1"/>
    </row>
    <row r="368" spans="1:5" x14ac:dyDescent="0.25">
      <c r="A368" s="1"/>
      <c r="B368" s="1"/>
      <c r="C368" s="1"/>
      <c r="D368" s="1"/>
      <c r="E368" s="1"/>
    </row>
    <row r="369" spans="1:5" x14ac:dyDescent="0.25">
      <c r="A369" s="1"/>
      <c r="B369" s="1"/>
      <c r="C369" s="1"/>
      <c r="D369" s="1"/>
      <c r="E369" s="1"/>
    </row>
    <row r="370" spans="1:5" x14ac:dyDescent="0.25">
      <c r="A370" s="1"/>
      <c r="B370" s="1"/>
      <c r="C370" s="1"/>
      <c r="D370" s="1"/>
      <c r="E370" s="1"/>
    </row>
    <row r="371" spans="1:5" x14ac:dyDescent="0.25">
      <c r="A371" s="1"/>
      <c r="B371" s="1"/>
      <c r="C371" s="1"/>
      <c r="D371" s="1"/>
      <c r="E371" s="1"/>
    </row>
    <row r="372" spans="1:5" x14ac:dyDescent="0.25">
      <c r="A372" s="1"/>
      <c r="B372" s="1"/>
      <c r="C372" s="1"/>
      <c r="D372" s="1"/>
      <c r="E372" s="1"/>
    </row>
    <row r="373" spans="1:5" x14ac:dyDescent="0.25">
      <c r="A373" s="1"/>
      <c r="B373" s="1"/>
      <c r="C373" s="1"/>
      <c r="D373" s="1"/>
      <c r="E373" s="1"/>
    </row>
    <row r="374" spans="1:5" x14ac:dyDescent="0.25">
      <c r="A374" s="1"/>
      <c r="B374" s="1"/>
      <c r="C374" s="1"/>
      <c r="D374" s="1"/>
      <c r="E374" s="1"/>
    </row>
    <row r="375" spans="1:5" x14ac:dyDescent="0.25">
      <c r="A375" s="1"/>
      <c r="B375" s="1"/>
      <c r="C375" s="1"/>
      <c r="D375" s="1"/>
      <c r="E375" s="1"/>
    </row>
    <row r="376" spans="1:5" x14ac:dyDescent="0.25">
      <c r="A376" s="1"/>
      <c r="B376" s="1"/>
      <c r="C376" s="1"/>
      <c r="D376" s="1"/>
      <c r="E376" s="1"/>
    </row>
    <row r="377" spans="1:5" x14ac:dyDescent="0.25">
      <c r="A377" s="1"/>
      <c r="B377" s="1"/>
      <c r="C377" s="1"/>
      <c r="D377" s="1"/>
      <c r="E377" s="1"/>
    </row>
    <row r="378" spans="1:5" x14ac:dyDescent="0.25">
      <c r="A378" s="1"/>
      <c r="B378" s="1"/>
      <c r="C378" s="1"/>
      <c r="D378" s="1"/>
      <c r="E378" s="1"/>
    </row>
    <row r="379" spans="1:5" x14ac:dyDescent="0.25">
      <c r="A379" s="1"/>
      <c r="B379" s="1"/>
      <c r="C379" s="1"/>
      <c r="D379" s="1"/>
      <c r="E379" s="1"/>
    </row>
    <row r="380" spans="1:5" x14ac:dyDescent="0.25">
      <c r="A380" s="1"/>
      <c r="B380" s="1"/>
      <c r="C380" s="1"/>
      <c r="D380" s="1"/>
      <c r="E380" s="1"/>
    </row>
    <row r="381" spans="1:5" x14ac:dyDescent="0.25">
      <c r="A381" s="1"/>
      <c r="B381" s="1"/>
      <c r="C381" s="1"/>
      <c r="D381" s="1"/>
      <c r="E381" s="1"/>
    </row>
    <row r="382" spans="1:5" x14ac:dyDescent="0.25">
      <c r="A382" s="1"/>
      <c r="B382" s="1"/>
      <c r="C382" s="1"/>
      <c r="D382" s="1"/>
      <c r="E382" s="1"/>
    </row>
    <row r="383" spans="1:5" x14ac:dyDescent="0.25">
      <c r="A383" s="1"/>
      <c r="B383" s="1"/>
      <c r="C383" s="1"/>
      <c r="D383" s="1"/>
      <c r="E383" s="1"/>
    </row>
    <row r="384" spans="1:5" x14ac:dyDescent="0.25">
      <c r="A384" s="1"/>
      <c r="B384" s="1"/>
      <c r="C384" s="1"/>
      <c r="D384" s="1"/>
      <c r="E384" s="1"/>
    </row>
    <row r="385" spans="1:5" x14ac:dyDescent="0.25">
      <c r="A385" s="1"/>
      <c r="B385" s="1"/>
      <c r="C385" s="1"/>
      <c r="D385" s="1"/>
      <c r="E385" s="1"/>
    </row>
    <row r="386" spans="1:5" x14ac:dyDescent="0.25">
      <c r="A386" s="1"/>
      <c r="B386" s="1"/>
      <c r="C386" s="1"/>
      <c r="D386" s="1"/>
      <c r="E386" s="1"/>
    </row>
    <row r="387" spans="1:5" x14ac:dyDescent="0.25">
      <c r="A387" s="1"/>
      <c r="B387" s="1"/>
      <c r="C387" s="1"/>
      <c r="D387" s="1"/>
      <c r="E387" s="1"/>
    </row>
    <row r="388" spans="1:5" x14ac:dyDescent="0.25">
      <c r="A388" s="1"/>
      <c r="B388" s="1"/>
      <c r="C388" s="1"/>
      <c r="D388" s="1"/>
      <c r="E388" s="1"/>
    </row>
    <row r="389" spans="1:5" x14ac:dyDescent="0.25">
      <c r="A389" s="1"/>
      <c r="B389" s="1"/>
      <c r="C389" s="1"/>
      <c r="D389" s="1"/>
      <c r="E389" s="1"/>
    </row>
    <row r="390" spans="1:5" x14ac:dyDescent="0.25">
      <c r="A390" s="1"/>
      <c r="B390" s="1"/>
      <c r="C390" s="1"/>
      <c r="D390" s="1"/>
      <c r="E390" s="1"/>
    </row>
    <row r="391" spans="1:5" x14ac:dyDescent="0.25">
      <c r="A391" s="1"/>
      <c r="B391" s="1"/>
      <c r="C391" s="1"/>
      <c r="D391" s="1"/>
      <c r="E391" s="1"/>
    </row>
    <row r="392" spans="1:5" x14ac:dyDescent="0.25">
      <c r="A392" s="1"/>
      <c r="B392" s="1"/>
      <c r="C392" s="1"/>
      <c r="D392" s="1"/>
      <c r="E392" s="1"/>
    </row>
    <row r="393" spans="1:5" x14ac:dyDescent="0.25">
      <c r="A393" s="1"/>
      <c r="B393" s="1"/>
      <c r="C393" s="1"/>
      <c r="D393" s="1"/>
      <c r="E393" s="1"/>
    </row>
    <row r="394" spans="1:5" x14ac:dyDescent="0.25">
      <c r="A394" s="1"/>
      <c r="B394" s="1"/>
      <c r="C394" s="1"/>
      <c r="D394" s="1"/>
      <c r="E394" s="1"/>
    </row>
    <row r="395" spans="1:5" x14ac:dyDescent="0.25">
      <c r="A395" s="1"/>
      <c r="B395" s="1"/>
      <c r="C395" s="1"/>
      <c r="D395" s="1"/>
      <c r="E395" s="1"/>
    </row>
    <row r="396" spans="1:5" x14ac:dyDescent="0.25">
      <c r="A396" s="1"/>
      <c r="B396" s="1"/>
      <c r="C396" s="1"/>
      <c r="D396" s="1"/>
      <c r="E396" s="1"/>
    </row>
    <row r="397" spans="1:5" x14ac:dyDescent="0.25">
      <c r="A397" s="1"/>
      <c r="B397" s="1"/>
      <c r="C397" s="1"/>
      <c r="D397" s="1"/>
      <c r="E397" s="1"/>
    </row>
    <row r="398" spans="1:5" x14ac:dyDescent="0.25">
      <c r="A398" s="1"/>
      <c r="B398" s="1"/>
      <c r="C398" s="1"/>
      <c r="D398" s="1"/>
      <c r="E398" s="1"/>
    </row>
    <row r="399" spans="1:5" x14ac:dyDescent="0.25">
      <c r="A399" s="1"/>
      <c r="B399" s="1"/>
      <c r="C399" s="1"/>
      <c r="D399" s="1"/>
      <c r="E399" s="1"/>
    </row>
    <row r="400" spans="1:5" x14ac:dyDescent="0.25">
      <c r="A400" s="1"/>
      <c r="B400" s="1"/>
      <c r="C400" s="1"/>
      <c r="D400" s="1"/>
      <c r="E400" s="1"/>
    </row>
    <row r="401" spans="1:5" x14ac:dyDescent="0.25">
      <c r="A401" s="1"/>
      <c r="B401" s="1"/>
      <c r="C401" s="1"/>
      <c r="D401" s="1"/>
      <c r="E401" s="1"/>
    </row>
    <row r="402" spans="1:5" x14ac:dyDescent="0.25">
      <c r="A402" s="1"/>
      <c r="B402" s="1"/>
      <c r="C402" s="1"/>
      <c r="D402" s="1"/>
      <c r="E402" s="1"/>
    </row>
    <row r="403" spans="1:5" x14ac:dyDescent="0.25">
      <c r="A403" s="1"/>
      <c r="B403" s="1"/>
      <c r="C403" s="1"/>
      <c r="D403" s="1"/>
      <c r="E403" s="1"/>
    </row>
    <row r="404" spans="1:5" x14ac:dyDescent="0.25">
      <c r="A404" s="1"/>
      <c r="B404" s="1"/>
      <c r="C404" s="1"/>
      <c r="D404" s="1"/>
      <c r="E404" s="1"/>
    </row>
    <row r="405" spans="1:5" x14ac:dyDescent="0.25">
      <c r="A405" s="1"/>
      <c r="B405" s="1"/>
      <c r="C405" s="1"/>
      <c r="D405" s="1"/>
      <c r="E405" s="1"/>
    </row>
    <row r="406" spans="1:5" x14ac:dyDescent="0.25">
      <c r="A406" s="1"/>
      <c r="B406" s="1"/>
      <c r="C406" s="1"/>
      <c r="D406" s="1"/>
      <c r="E406" s="1"/>
    </row>
    <row r="407" spans="1:5" x14ac:dyDescent="0.25">
      <c r="A407" s="1"/>
      <c r="B407" s="1"/>
      <c r="C407" s="1"/>
      <c r="D407" s="1"/>
      <c r="E407" s="1"/>
    </row>
    <row r="408" spans="1:5" x14ac:dyDescent="0.25">
      <c r="A408" s="1"/>
      <c r="B408" s="1"/>
      <c r="C408" s="1"/>
      <c r="D408" s="1"/>
      <c r="E408" s="1"/>
    </row>
    <row r="409" spans="1:5" x14ac:dyDescent="0.25">
      <c r="A409" s="1"/>
      <c r="B409" s="1"/>
      <c r="C409" s="1"/>
      <c r="D409" s="1"/>
      <c r="E409" s="1"/>
    </row>
    <row r="410" spans="1:5" x14ac:dyDescent="0.25">
      <c r="A410" s="1"/>
      <c r="B410" s="1"/>
      <c r="C410" s="1"/>
      <c r="D410" s="1"/>
      <c r="E410" s="1"/>
    </row>
    <row r="411" spans="1:5" x14ac:dyDescent="0.25">
      <c r="A411" s="1"/>
      <c r="B411" s="1"/>
      <c r="C411" s="1"/>
      <c r="D411" s="1"/>
      <c r="E411" s="1"/>
    </row>
    <row r="412" spans="1:5" x14ac:dyDescent="0.25">
      <c r="A412" s="1"/>
      <c r="B412" s="1"/>
      <c r="C412" s="1"/>
      <c r="D412" s="1"/>
      <c r="E412" s="1"/>
    </row>
    <row r="413" spans="1:5" x14ac:dyDescent="0.25">
      <c r="A413" s="1"/>
      <c r="B413" s="1"/>
      <c r="C413" s="1"/>
      <c r="D413" s="1"/>
      <c r="E413" s="1"/>
    </row>
    <row r="414" spans="1:5" x14ac:dyDescent="0.25">
      <c r="A414" s="1"/>
      <c r="B414" s="1"/>
      <c r="C414" s="1"/>
      <c r="D414" s="1"/>
      <c r="E414" s="1"/>
    </row>
    <row r="415" spans="1:5" x14ac:dyDescent="0.25">
      <c r="A415" s="1"/>
      <c r="B415" s="1"/>
      <c r="C415" s="1"/>
      <c r="D415" s="1"/>
      <c r="E415" s="1"/>
    </row>
    <row r="416" spans="1:5" x14ac:dyDescent="0.25">
      <c r="A416" s="1"/>
      <c r="B416" s="1"/>
      <c r="C416" s="1"/>
      <c r="D416" s="1"/>
      <c r="E416" s="1"/>
    </row>
    <row r="417" spans="1:5" x14ac:dyDescent="0.25">
      <c r="A417" s="1"/>
      <c r="B417" s="1"/>
      <c r="C417" s="1"/>
      <c r="D417" s="1"/>
      <c r="E417" s="1"/>
    </row>
    <row r="418" spans="1:5" x14ac:dyDescent="0.25">
      <c r="A418" s="1"/>
      <c r="B418" s="1"/>
      <c r="C418" s="1"/>
      <c r="D418" s="1"/>
      <c r="E418" s="1"/>
    </row>
    <row r="419" spans="1:5" x14ac:dyDescent="0.25">
      <c r="A419" s="1"/>
      <c r="B419" s="1"/>
      <c r="C419" s="1"/>
      <c r="D419" s="1"/>
      <c r="E419" s="1"/>
    </row>
    <row r="420" spans="1:5" x14ac:dyDescent="0.25">
      <c r="A420" s="1"/>
      <c r="B420" s="1"/>
      <c r="C420" s="1"/>
      <c r="D420" s="1"/>
      <c r="E420" s="1"/>
    </row>
    <row r="421" spans="1:5" x14ac:dyDescent="0.25">
      <c r="A421" s="1"/>
      <c r="B421" s="1"/>
      <c r="C421" s="1"/>
      <c r="D421" s="1"/>
      <c r="E421" s="1"/>
    </row>
    <row r="422" spans="1:5" x14ac:dyDescent="0.25">
      <c r="A422" s="1"/>
      <c r="B422" s="1"/>
      <c r="C422" s="1"/>
      <c r="D422" s="1"/>
      <c r="E422" s="1"/>
    </row>
    <row r="423" spans="1:5" x14ac:dyDescent="0.25">
      <c r="A423" s="1"/>
      <c r="B423" s="1"/>
      <c r="C423" s="1"/>
      <c r="D423" s="1"/>
      <c r="E423" s="1"/>
    </row>
    <row r="424" spans="1:5" x14ac:dyDescent="0.25">
      <c r="A424" s="1"/>
      <c r="B424" s="1"/>
      <c r="C424" s="1"/>
      <c r="D424" s="1"/>
      <c r="E424" s="1"/>
    </row>
    <row r="425" spans="1:5" x14ac:dyDescent="0.25">
      <c r="A425" s="1"/>
      <c r="B425" s="1"/>
      <c r="C425" s="1"/>
      <c r="D425" s="1"/>
      <c r="E425" s="1"/>
    </row>
    <row r="426" spans="1:5" x14ac:dyDescent="0.25">
      <c r="A426" s="1"/>
      <c r="B426" s="1"/>
      <c r="C426" s="1"/>
      <c r="D426" s="1"/>
      <c r="E426" s="1"/>
    </row>
    <row r="427" spans="1:5" x14ac:dyDescent="0.25">
      <c r="A427" s="1"/>
      <c r="B427" s="1"/>
      <c r="C427" s="1"/>
      <c r="D427" s="1"/>
      <c r="E427" s="1"/>
    </row>
    <row r="428" spans="1:5" x14ac:dyDescent="0.25">
      <c r="A428" s="1"/>
      <c r="B428" s="1"/>
      <c r="C428" s="1"/>
      <c r="D428" s="1"/>
      <c r="E428" s="1"/>
    </row>
    <row r="429" spans="1:5" x14ac:dyDescent="0.25">
      <c r="A429" s="1"/>
      <c r="B429" s="1"/>
      <c r="C429" s="1"/>
      <c r="D429" s="1"/>
      <c r="E429" s="1"/>
    </row>
    <row r="430" spans="1:5" x14ac:dyDescent="0.25">
      <c r="A430" s="1"/>
      <c r="B430" s="1"/>
      <c r="C430" s="1"/>
      <c r="D430" s="1"/>
      <c r="E430" s="1"/>
    </row>
    <row r="431" spans="1:5" x14ac:dyDescent="0.25">
      <c r="A431" s="1"/>
      <c r="B431" s="1"/>
      <c r="C431" s="1"/>
      <c r="D431" s="1"/>
      <c r="E431" s="1"/>
    </row>
    <row r="432" spans="1:5" x14ac:dyDescent="0.25">
      <c r="A432" s="1"/>
      <c r="B432" s="1"/>
      <c r="C432" s="1"/>
      <c r="D432" s="1"/>
      <c r="E432" s="1"/>
    </row>
    <row r="433" spans="1:5" x14ac:dyDescent="0.25">
      <c r="A433" s="1"/>
      <c r="B433" s="1"/>
      <c r="C433" s="1"/>
      <c r="D433" s="1"/>
      <c r="E433" s="1"/>
    </row>
    <row r="434" spans="1:5" x14ac:dyDescent="0.25">
      <c r="A434" s="1"/>
      <c r="B434" s="1"/>
      <c r="C434" s="1"/>
      <c r="D434" s="1"/>
      <c r="E434" s="1"/>
    </row>
    <row r="435" spans="1:5" x14ac:dyDescent="0.25">
      <c r="A435" s="1"/>
      <c r="B435" s="1"/>
      <c r="C435" s="1"/>
      <c r="D435" s="1"/>
      <c r="E435" s="1"/>
    </row>
    <row r="436" spans="1:5" x14ac:dyDescent="0.25">
      <c r="A436" s="1"/>
      <c r="B436" s="1"/>
      <c r="C436" s="1"/>
      <c r="D436" s="1"/>
      <c r="E436" s="1"/>
    </row>
    <row r="437" spans="1:5" x14ac:dyDescent="0.25">
      <c r="A437" s="1"/>
      <c r="B437" s="1"/>
      <c r="C437" s="1"/>
      <c r="D437" s="1"/>
      <c r="E437" s="1"/>
    </row>
    <row r="438" spans="1:5" x14ac:dyDescent="0.25">
      <c r="A438" s="1"/>
      <c r="B438" s="1"/>
      <c r="C438" s="1"/>
      <c r="D438" s="1"/>
      <c r="E438" s="1"/>
    </row>
    <row r="439" spans="1:5" x14ac:dyDescent="0.25">
      <c r="A439" s="1"/>
      <c r="B439" s="1"/>
      <c r="C439" s="1"/>
      <c r="D439" s="1"/>
      <c r="E439" s="1"/>
    </row>
    <row r="440" spans="1:5" x14ac:dyDescent="0.25">
      <c r="A440" s="1"/>
      <c r="B440" s="1"/>
      <c r="C440" s="1"/>
      <c r="D440" s="1"/>
      <c r="E440" s="1"/>
    </row>
    <row r="441" spans="1:5" x14ac:dyDescent="0.25">
      <c r="A441" s="1"/>
      <c r="B441" s="1"/>
      <c r="C441" s="1"/>
      <c r="D441" s="1"/>
      <c r="E441" s="1"/>
    </row>
    <row r="442" spans="1:5" x14ac:dyDescent="0.25">
      <c r="A442" s="1"/>
      <c r="B442" s="1"/>
      <c r="C442" s="1"/>
      <c r="D442" s="1"/>
      <c r="E442" s="1"/>
    </row>
    <row r="443" spans="1:5" x14ac:dyDescent="0.25">
      <c r="A443" s="1"/>
      <c r="B443" s="1"/>
      <c r="C443" s="1"/>
      <c r="D443" s="1"/>
      <c r="E443" s="1"/>
    </row>
    <row r="444" spans="1:5" x14ac:dyDescent="0.25">
      <c r="A444" s="1"/>
      <c r="B444" s="1"/>
      <c r="C444" s="1"/>
      <c r="D444" s="1"/>
      <c r="E444" s="1"/>
    </row>
    <row r="445" spans="1:5" x14ac:dyDescent="0.25">
      <c r="A445" s="1"/>
      <c r="B445" s="1"/>
      <c r="C445" s="1"/>
      <c r="D445" s="1"/>
      <c r="E445" s="1"/>
    </row>
    <row r="446" spans="1:5" x14ac:dyDescent="0.25">
      <c r="A446" s="1"/>
      <c r="B446" s="1"/>
      <c r="C446" s="1"/>
      <c r="D446" s="1"/>
      <c r="E446" s="1"/>
    </row>
    <row r="447" spans="1:5" x14ac:dyDescent="0.25">
      <c r="A447" s="1"/>
      <c r="B447" s="1"/>
      <c r="C447" s="1"/>
      <c r="D447" s="1"/>
      <c r="E447" s="1"/>
    </row>
    <row r="448" spans="1:5" x14ac:dyDescent="0.25">
      <c r="A448" s="1"/>
      <c r="B448" s="1"/>
      <c r="C448" s="1"/>
      <c r="D448" s="1"/>
      <c r="E448" s="1"/>
    </row>
    <row r="449" spans="1:5" x14ac:dyDescent="0.25">
      <c r="A449" s="1"/>
      <c r="B449" s="1"/>
      <c r="C449" s="1"/>
      <c r="D449" s="1"/>
      <c r="E449" s="1"/>
    </row>
    <row r="450" spans="1:5" x14ac:dyDescent="0.25">
      <c r="A450" s="1"/>
      <c r="B450" s="1"/>
      <c r="C450" s="1"/>
      <c r="D450" s="1"/>
      <c r="E450" s="1"/>
    </row>
    <row r="451" spans="1:5" x14ac:dyDescent="0.25">
      <c r="A451" s="1"/>
      <c r="B451" s="1"/>
      <c r="C451" s="1"/>
      <c r="D451" s="1"/>
      <c r="E451" s="1"/>
    </row>
    <row r="452" spans="1:5" x14ac:dyDescent="0.25">
      <c r="A452" s="1"/>
      <c r="B452" s="1"/>
      <c r="C452" s="1"/>
      <c r="D452" s="1"/>
      <c r="E452" s="1"/>
    </row>
    <row r="453" spans="1:5" x14ac:dyDescent="0.25">
      <c r="A453" s="1"/>
      <c r="B453" s="1"/>
      <c r="C453" s="1"/>
      <c r="D453" s="1"/>
      <c r="E453" s="1"/>
    </row>
    <row r="454" spans="1:5" x14ac:dyDescent="0.25">
      <c r="A454" s="1"/>
      <c r="B454" s="1"/>
      <c r="C454" s="1"/>
      <c r="D454" s="1"/>
      <c r="E454" s="1"/>
    </row>
    <row r="455" spans="1:5" x14ac:dyDescent="0.25">
      <c r="A455" s="1"/>
      <c r="B455" s="1"/>
      <c r="C455" s="1"/>
      <c r="D455" s="1"/>
      <c r="E455" s="1"/>
    </row>
    <row r="456" spans="1:5" x14ac:dyDescent="0.25">
      <c r="A456" s="1"/>
      <c r="B456" s="1"/>
      <c r="C456" s="1"/>
      <c r="D456" s="1"/>
      <c r="E456" s="1"/>
    </row>
    <row r="457" spans="1:5" x14ac:dyDescent="0.25">
      <c r="A457" s="1"/>
      <c r="B457" s="1"/>
      <c r="C457" s="1"/>
      <c r="D457" s="1"/>
      <c r="E457" s="1"/>
    </row>
    <row r="458" spans="1:5" x14ac:dyDescent="0.25">
      <c r="A458" s="1"/>
      <c r="B458" s="1"/>
      <c r="C458" s="1"/>
      <c r="D458" s="1"/>
      <c r="E458" s="1"/>
    </row>
    <row r="459" spans="1:5" x14ac:dyDescent="0.25">
      <c r="A459" s="1"/>
      <c r="B459" s="1"/>
      <c r="C459" s="1"/>
      <c r="D459" s="1"/>
      <c r="E459" s="1"/>
    </row>
    <row r="460" spans="1:5" x14ac:dyDescent="0.25">
      <c r="A460" s="1"/>
      <c r="B460" s="1"/>
      <c r="C460" s="1"/>
      <c r="D460" s="1"/>
      <c r="E460" s="1"/>
    </row>
    <row r="461" spans="1:5" x14ac:dyDescent="0.25">
      <c r="A461" s="1"/>
      <c r="B461" s="1"/>
      <c r="C461" s="1"/>
      <c r="D461" s="1"/>
      <c r="E461" s="1"/>
    </row>
    <row r="462" spans="1:5" x14ac:dyDescent="0.25">
      <c r="A462" s="1"/>
      <c r="B462" s="1"/>
      <c r="C462" s="1"/>
      <c r="D462" s="1"/>
      <c r="E462" s="1"/>
    </row>
    <row r="463" spans="1:5" x14ac:dyDescent="0.25">
      <c r="A463" s="1"/>
      <c r="B463" s="1"/>
      <c r="C463" s="1"/>
      <c r="D463" s="1"/>
      <c r="E463" s="1"/>
    </row>
    <row r="464" spans="1:5" x14ac:dyDescent="0.25">
      <c r="A464" s="1"/>
      <c r="B464" s="1"/>
      <c r="C464" s="1"/>
      <c r="D464" s="1"/>
      <c r="E464" s="1"/>
    </row>
    <row r="465" spans="1:5" x14ac:dyDescent="0.25">
      <c r="A465" s="1"/>
      <c r="B465" s="1"/>
      <c r="C465" s="1"/>
      <c r="D465" s="1"/>
      <c r="E465" s="1"/>
    </row>
    <row r="466" spans="1:5" x14ac:dyDescent="0.25">
      <c r="A466" s="1"/>
      <c r="B466" s="1"/>
      <c r="C466" s="1"/>
      <c r="D466" s="1"/>
      <c r="E466" s="1"/>
    </row>
    <row r="467" spans="1:5" x14ac:dyDescent="0.25">
      <c r="A467" s="1"/>
      <c r="B467" s="1"/>
      <c r="C467" s="1"/>
      <c r="D467" s="1"/>
      <c r="E467" s="1"/>
    </row>
    <row r="468" spans="1:5" x14ac:dyDescent="0.25">
      <c r="A468" s="1"/>
      <c r="B468" s="1"/>
      <c r="C468" s="1"/>
      <c r="D468" s="1"/>
      <c r="E468" s="1"/>
    </row>
    <row r="469" spans="1:5" x14ac:dyDescent="0.25">
      <c r="A469" s="1"/>
      <c r="B469" s="1"/>
      <c r="C469" s="1"/>
      <c r="D469" s="1"/>
      <c r="E469" s="1"/>
    </row>
    <row r="470" spans="1:5" x14ac:dyDescent="0.25">
      <c r="A470" s="1"/>
      <c r="B470" s="1"/>
      <c r="C470" s="1"/>
      <c r="D470" s="1"/>
      <c r="E470" s="1"/>
    </row>
    <row r="471" spans="1:5" x14ac:dyDescent="0.25">
      <c r="A471" s="1"/>
      <c r="B471" s="1"/>
      <c r="C471" s="1"/>
      <c r="D471" s="1"/>
      <c r="E471" s="1"/>
    </row>
    <row r="472" spans="1:5" x14ac:dyDescent="0.25">
      <c r="A472" s="1"/>
      <c r="B472" s="1"/>
      <c r="C472" s="1"/>
      <c r="D472" s="1"/>
      <c r="E472" s="1"/>
    </row>
    <row r="473" spans="1:5" x14ac:dyDescent="0.25">
      <c r="A473" s="1"/>
      <c r="B473" s="1"/>
      <c r="C473" s="1"/>
      <c r="D473" s="1"/>
      <c r="E473" s="1"/>
    </row>
    <row r="474" spans="1:5" x14ac:dyDescent="0.25">
      <c r="A474" s="1"/>
      <c r="B474" s="1"/>
      <c r="C474" s="1"/>
      <c r="D474" s="1"/>
      <c r="E474" s="1"/>
    </row>
    <row r="475" spans="1:5" x14ac:dyDescent="0.25">
      <c r="A475" s="1"/>
      <c r="B475" s="1"/>
      <c r="C475" s="1"/>
      <c r="D475" s="1"/>
      <c r="E475" s="1"/>
    </row>
    <row r="476" spans="1:5" x14ac:dyDescent="0.25">
      <c r="A476" s="1"/>
      <c r="B476" s="1"/>
      <c r="C476" s="1"/>
      <c r="D476" s="1"/>
      <c r="E476" s="1"/>
    </row>
    <row r="477" spans="1:5" x14ac:dyDescent="0.25">
      <c r="A477" s="1"/>
      <c r="B477" s="1"/>
      <c r="C477" s="1"/>
      <c r="D477" s="1"/>
      <c r="E477" s="1"/>
    </row>
    <row r="478" spans="1:5" x14ac:dyDescent="0.25">
      <c r="A478" s="1"/>
      <c r="B478" s="1"/>
      <c r="C478" s="1"/>
      <c r="D478" s="1"/>
      <c r="E478" s="1"/>
    </row>
    <row r="479" spans="1:5" x14ac:dyDescent="0.25">
      <c r="A479" s="1"/>
      <c r="B479" s="1"/>
      <c r="C479" s="1"/>
      <c r="D479" s="1"/>
      <c r="E479" s="1"/>
    </row>
    <row r="480" spans="1:5" x14ac:dyDescent="0.25">
      <c r="A480" s="1"/>
      <c r="B480" s="1"/>
      <c r="C480" s="1"/>
      <c r="D480" s="1"/>
      <c r="E480" s="1"/>
    </row>
    <row r="481" spans="1:5" x14ac:dyDescent="0.25">
      <c r="A481" s="1"/>
      <c r="B481" s="1"/>
      <c r="C481" s="1"/>
      <c r="D481" s="1"/>
      <c r="E481" s="1"/>
    </row>
    <row r="482" spans="1:5" x14ac:dyDescent="0.25">
      <c r="A482" s="1"/>
      <c r="B482" s="1"/>
      <c r="C482" s="1"/>
      <c r="D482" s="1"/>
      <c r="E482" s="1"/>
    </row>
    <row r="483" spans="1:5" x14ac:dyDescent="0.25">
      <c r="A483" s="1"/>
      <c r="B483" s="1"/>
      <c r="C483" s="1"/>
      <c r="D483" s="1"/>
      <c r="E483" s="1"/>
    </row>
    <row r="484" spans="1:5" x14ac:dyDescent="0.25">
      <c r="A484" s="1"/>
      <c r="B484" s="1"/>
      <c r="C484" s="1"/>
      <c r="D484" s="1"/>
      <c r="E484" s="1"/>
    </row>
    <row r="485" spans="1:5" x14ac:dyDescent="0.25">
      <c r="A485" s="1"/>
      <c r="B485" s="1"/>
      <c r="C485" s="1"/>
      <c r="D485" s="1"/>
      <c r="E485" s="1"/>
    </row>
    <row r="486" spans="1:5" x14ac:dyDescent="0.25">
      <c r="A486" s="1"/>
      <c r="B486" s="1"/>
      <c r="C486" s="1"/>
      <c r="D486" s="1"/>
      <c r="E486" s="1"/>
    </row>
    <row r="487" spans="1:5" x14ac:dyDescent="0.25">
      <c r="A487" s="1"/>
      <c r="B487" s="1"/>
      <c r="C487" s="1"/>
      <c r="D487" s="1"/>
      <c r="E487" s="1"/>
    </row>
    <row r="488" spans="1:5" x14ac:dyDescent="0.25">
      <c r="A488" s="1"/>
      <c r="B488" s="1"/>
      <c r="C488" s="1"/>
      <c r="D488" s="1"/>
      <c r="E488" s="1"/>
    </row>
    <row r="489" spans="1:5" x14ac:dyDescent="0.25">
      <c r="A489" s="1"/>
      <c r="B489" s="1"/>
      <c r="C489" s="1"/>
      <c r="D489" s="1"/>
      <c r="E489" s="1"/>
    </row>
    <row r="490" spans="1:5" x14ac:dyDescent="0.25">
      <c r="A490" s="1"/>
      <c r="B490" s="1"/>
      <c r="C490" s="1"/>
      <c r="D490" s="1"/>
      <c r="E490" s="1"/>
    </row>
    <row r="491" spans="1:5" x14ac:dyDescent="0.25">
      <c r="A491" s="1"/>
      <c r="B491" s="1"/>
      <c r="C491" s="1"/>
      <c r="D491" s="1"/>
      <c r="E491" s="1"/>
    </row>
    <row r="492" spans="1:5" x14ac:dyDescent="0.25">
      <c r="A492" s="1"/>
      <c r="B492" s="1"/>
      <c r="C492" s="1"/>
      <c r="D492" s="1"/>
      <c r="E492" s="1"/>
    </row>
    <row r="493" spans="1:5" x14ac:dyDescent="0.25">
      <c r="A493" s="1"/>
      <c r="B493" s="1"/>
      <c r="C493" s="1"/>
      <c r="D493" s="1"/>
      <c r="E493" s="1"/>
    </row>
    <row r="494" spans="1:5" x14ac:dyDescent="0.25">
      <c r="A494" s="1"/>
      <c r="B494" s="1"/>
      <c r="C494" s="1"/>
      <c r="D494" s="1"/>
      <c r="E494" s="1"/>
    </row>
    <row r="495" spans="1:5" x14ac:dyDescent="0.25">
      <c r="A495" s="1"/>
      <c r="B495" s="1"/>
      <c r="C495" s="1"/>
      <c r="D495" s="1"/>
      <c r="E495" s="1"/>
    </row>
    <row r="496" spans="1:5" x14ac:dyDescent="0.25">
      <c r="A496" s="1"/>
      <c r="B496" s="1"/>
      <c r="C496" s="1"/>
      <c r="D496" s="1"/>
      <c r="E496" s="1"/>
    </row>
    <row r="497" spans="1:5" x14ac:dyDescent="0.25">
      <c r="A497" s="1"/>
      <c r="B497" s="1"/>
      <c r="C497" s="1"/>
      <c r="D497" s="1"/>
      <c r="E497" s="1"/>
    </row>
    <row r="498" spans="1:5" x14ac:dyDescent="0.25">
      <c r="A498" s="1"/>
      <c r="B498" s="1"/>
      <c r="C498" s="1"/>
      <c r="D498" s="1"/>
      <c r="E498" s="1"/>
    </row>
    <row r="499" spans="1:5" x14ac:dyDescent="0.25">
      <c r="A499" s="1"/>
      <c r="B499" s="1"/>
      <c r="C499" s="1"/>
      <c r="D499" s="1"/>
      <c r="E499" s="1"/>
    </row>
    <row r="500" spans="1:5" x14ac:dyDescent="0.25">
      <c r="A500" s="1"/>
      <c r="B500" s="1"/>
      <c r="C500" s="1"/>
      <c r="D500" s="1"/>
      <c r="E500" s="1"/>
    </row>
    <row r="501" spans="1:5" x14ac:dyDescent="0.25">
      <c r="A501" s="1"/>
      <c r="B501" s="1"/>
      <c r="C501" s="1"/>
      <c r="D501" s="1"/>
      <c r="E501" s="1"/>
    </row>
    <row r="502" spans="1:5" x14ac:dyDescent="0.25">
      <c r="A502" s="1"/>
      <c r="B502" s="1"/>
      <c r="C502" s="1"/>
      <c r="D502" s="1"/>
      <c r="E502" s="1"/>
    </row>
    <row r="503" spans="1:5" x14ac:dyDescent="0.25">
      <c r="A503" s="1"/>
      <c r="B503" s="1"/>
      <c r="C503" s="1"/>
      <c r="D503" s="1"/>
      <c r="E503" s="1"/>
    </row>
    <row r="504" spans="1:5" x14ac:dyDescent="0.25">
      <c r="A504" s="1"/>
      <c r="B504" s="1"/>
      <c r="C504" s="1"/>
      <c r="D504" s="1"/>
      <c r="E504" s="1"/>
    </row>
    <row r="505" spans="1:5" x14ac:dyDescent="0.25">
      <c r="A505" s="1"/>
      <c r="B505" s="1"/>
      <c r="C505" s="1"/>
      <c r="D505" s="1"/>
      <c r="E505" s="1"/>
    </row>
    <row r="506" spans="1:5" x14ac:dyDescent="0.25">
      <c r="A506" s="1"/>
      <c r="B506" s="1"/>
      <c r="C506" s="1"/>
      <c r="D506" s="1"/>
      <c r="E506" s="1"/>
    </row>
    <row r="507" spans="1:5" x14ac:dyDescent="0.25">
      <c r="A507" s="1"/>
      <c r="B507" s="1"/>
      <c r="C507" s="1"/>
      <c r="D507" s="1"/>
      <c r="E507" s="1"/>
    </row>
    <row r="508" spans="1:5" x14ac:dyDescent="0.25">
      <c r="A508" s="1"/>
      <c r="B508" s="1"/>
      <c r="C508" s="1"/>
      <c r="D508" s="1"/>
      <c r="E508" s="1"/>
    </row>
    <row r="509" spans="1:5" x14ac:dyDescent="0.25">
      <c r="A509" s="1"/>
      <c r="B509" s="1"/>
      <c r="C509" s="1"/>
      <c r="D509" s="1"/>
      <c r="E509" s="1"/>
    </row>
    <row r="510" spans="1:5" x14ac:dyDescent="0.25">
      <c r="A510" s="1"/>
      <c r="B510" s="1"/>
      <c r="C510" s="1"/>
      <c r="D510" s="1"/>
      <c r="E510" s="1"/>
    </row>
    <row r="511" spans="1:5" x14ac:dyDescent="0.25">
      <c r="A511" s="1"/>
      <c r="B511" s="1"/>
      <c r="C511" s="1"/>
      <c r="D511" s="1"/>
      <c r="E511" s="1"/>
    </row>
    <row r="512" spans="1:5" x14ac:dyDescent="0.25">
      <c r="A512" s="1"/>
      <c r="B512" s="1"/>
      <c r="C512" s="1"/>
      <c r="D512" s="1"/>
      <c r="E512" s="1"/>
    </row>
    <row r="513" spans="1:5" x14ac:dyDescent="0.25">
      <c r="A513" s="1"/>
      <c r="B513" s="1"/>
      <c r="C513" s="1"/>
      <c r="D513" s="1"/>
      <c r="E513" s="1"/>
    </row>
    <row r="514" spans="1:5" x14ac:dyDescent="0.25">
      <c r="A514" s="1"/>
      <c r="B514" s="1"/>
      <c r="C514" s="1"/>
      <c r="D514" s="1"/>
      <c r="E514" s="1"/>
    </row>
    <row r="515" spans="1:5" x14ac:dyDescent="0.25">
      <c r="A515" s="1"/>
      <c r="B515" s="1"/>
      <c r="C515" s="1"/>
      <c r="D515" s="1"/>
      <c r="E515" s="1"/>
    </row>
    <row r="516" spans="1:5" x14ac:dyDescent="0.25">
      <c r="A516" s="1"/>
      <c r="B516" s="1"/>
      <c r="C516" s="1"/>
      <c r="D516" s="1"/>
      <c r="E516" s="1"/>
    </row>
    <row r="517" spans="1:5" x14ac:dyDescent="0.25">
      <c r="A517" s="1"/>
      <c r="B517" s="1"/>
      <c r="C517" s="1"/>
      <c r="D517" s="1"/>
      <c r="E517" s="1"/>
    </row>
    <row r="518" spans="1:5" x14ac:dyDescent="0.25">
      <c r="A518" s="1"/>
      <c r="B518" s="1"/>
      <c r="C518" s="1"/>
      <c r="D518" s="1"/>
      <c r="E518" s="1"/>
    </row>
    <row r="519" spans="1:5" x14ac:dyDescent="0.25">
      <c r="A519" s="1"/>
      <c r="B519" s="1"/>
      <c r="C519" s="1"/>
      <c r="D519" s="1"/>
      <c r="E519" s="1"/>
    </row>
    <row r="520" spans="1:5" x14ac:dyDescent="0.25">
      <c r="A520" s="1"/>
      <c r="B520" s="1"/>
      <c r="C520" s="1"/>
      <c r="D520" s="1"/>
      <c r="E520" s="1"/>
    </row>
    <row r="521" spans="1:5" x14ac:dyDescent="0.25">
      <c r="A521" s="1"/>
      <c r="B521" s="1"/>
      <c r="C521" s="1"/>
      <c r="D521" s="1"/>
      <c r="E521" s="1"/>
    </row>
    <row r="522" spans="1:5" x14ac:dyDescent="0.25">
      <c r="A522" s="1"/>
      <c r="B522" s="1"/>
      <c r="C522" s="1"/>
      <c r="D522" s="1"/>
      <c r="E522" s="1"/>
    </row>
    <row r="523" spans="1:5" x14ac:dyDescent="0.25">
      <c r="A523" s="1"/>
      <c r="B523" s="1"/>
      <c r="C523" s="1"/>
      <c r="D523" s="1"/>
      <c r="E523" s="1"/>
    </row>
    <row r="524" spans="1:5" x14ac:dyDescent="0.25">
      <c r="A524" s="1"/>
      <c r="B524" s="1"/>
      <c r="C524" s="1"/>
      <c r="D524" s="1"/>
      <c r="E524" s="1"/>
    </row>
    <row r="525" spans="1:5" x14ac:dyDescent="0.25">
      <c r="A525" s="1"/>
      <c r="B525" s="1"/>
      <c r="C525" s="1"/>
      <c r="D525" s="1"/>
      <c r="E525" s="1"/>
    </row>
    <row r="526" spans="1:5" x14ac:dyDescent="0.25">
      <c r="A526" s="1"/>
      <c r="B526" s="1"/>
      <c r="C526" s="1"/>
      <c r="D526" s="1"/>
      <c r="E526" s="1"/>
    </row>
    <row r="527" spans="1:5" x14ac:dyDescent="0.25">
      <c r="A527" s="1"/>
      <c r="B527" s="1"/>
      <c r="C527" s="1"/>
      <c r="D527" s="1"/>
      <c r="E527" s="1"/>
    </row>
    <row r="528" spans="1:5" x14ac:dyDescent="0.25">
      <c r="A528" s="1"/>
      <c r="B528" s="1"/>
      <c r="C528" s="1"/>
      <c r="D528" s="1"/>
      <c r="E528" s="1"/>
    </row>
    <row r="529" spans="1:5" x14ac:dyDescent="0.25">
      <c r="A529" s="1"/>
      <c r="B529" s="1"/>
      <c r="C529" s="1"/>
      <c r="D529" s="1"/>
      <c r="E529" s="1"/>
    </row>
    <row r="530" spans="1:5" x14ac:dyDescent="0.25">
      <c r="A530" s="1"/>
      <c r="B530" s="1"/>
      <c r="C530" s="1"/>
      <c r="D530" s="1"/>
      <c r="E530" s="1"/>
    </row>
    <row r="531" spans="1:5" x14ac:dyDescent="0.25">
      <c r="A531" s="1"/>
      <c r="B531" s="1"/>
      <c r="C531" s="1"/>
      <c r="D531" s="1"/>
      <c r="E531" s="1"/>
    </row>
    <row r="532" spans="1:5" x14ac:dyDescent="0.25">
      <c r="A532" s="1"/>
      <c r="B532" s="1"/>
      <c r="C532" s="1"/>
      <c r="D532" s="1"/>
      <c r="E532" s="1"/>
    </row>
    <row r="533" spans="1:5" x14ac:dyDescent="0.25">
      <c r="A533" s="1"/>
      <c r="B533" s="1"/>
      <c r="C533" s="1"/>
      <c r="D533" s="1"/>
      <c r="E533" s="1"/>
    </row>
    <row r="534" spans="1:5" x14ac:dyDescent="0.25">
      <c r="A534" s="1"/>
      <c r="B534" s="1"/>
      <c r="C534" s="1"/>
      <c r="D534" s="1"/>
      <c r="E534" s="1"/>
    </row>
    <row r="535" spans="1:5" x14ac:dyDescent="0.25">
      <c r="A535" s="1"/>
      <c r="B535" s="1"/>
      <c r="C535" s="1"/>
      <c r="D535" s="1"/>
      <c r="E535" s="1"/>
    </row>
    <row r="536" spans="1:5" x14ac:dyDescent="0.25">
      <c r="A536" s="1"/>
      <c r="B536" s="1"/>
      <c r="C536" s="1"/>
      <c r="D536" s="1"/>
      <c r="E536" s="1"/>
    </row>
    <row r="537" spans="1:5" x14ac:dyDescent="0.25">
      <c r="A537" s="1"/>
      <c r="B537" s="1"/>
      <c r="C537" s="1"/>
      <c r="D537" s="1"/>
      <c r="E537" s="1"/>
    </row>
    <row r="538" spans="1:5" x14ac:dyDescent="0.25">
      <c r="A538" s="1"/>
      <c r="B538" s="1"/>
      <c r="C538" s="1"/>
      <c r="D538" s="1"/>
      <c r="E538" s="1"/>
    </row>
    <row r="539" spans="1:5" x14ac:dyDescent="0.25">
      <c r="A539" s="1"/>
      <c r="B539" s="1"/>
      <c r="C539" s="1"/>
      <c r="D539" s="1"/>
      <c r="E539" s="1"/>
    </row>
    <row r="540" spans="1:5" x14ac:dyDescent="0.25">
      <c r="A540" s="1"/>
      <c r="B540" s="1"/>
      <c r="C540" s="1"/>
      <c r="D540" s="1"/>
      <c r="E540" s="1"/>
    </row>
    <row r="541" spans="1:5" x14ac:dyDescent="0.25">
      <c r="A541" s="1"/>
      <c r="B541" s="1"/>
      <c r="C541" s="1"/>
      <c r="D541" s="1"/>
      <c r="E541" s="1"/>
    </row>
    <row r="542" spans="1:5" x14ac:dyDescent="0.25">
      <c r="A542" s="1"/>
      <c r="B542" s="1"/>
      <c r="C542" s="1"/>
      <c r="D542" s="1"/>
      <c r="E542" s="1"/>
    </row>
    <row r="543" spans="1:5" x14ac:dyDescent="0.25">
      <c r="A543" s="1"/>
      <c r="B543" s="1"/>
      <c r="C543" s="1"/>
      <c r="D543" s="1"/>
      <c r="E543" s="1"/>
    </row>
    <row r="544" spans="1:5" x14ac:dyDescent="0.25">
      <c r="A544" s="1"/>
      <c r="B544" s="1"/>
      <c r="C544" s="1"/>
      <c r="D544" s="1"/>
      <c r="E544" s="1"/>
    </row>
    <row r="545" spans="1:5" x14ac:dyDescent="0.25">
      <c r="A545" s="1"/>
      <c r="B545" s="1"/>
      <c r="C545" s="1"/>
      <c r="D545" s="1"/>
      <c r="E545" s="1"/>
    </row>
    <row r="546" spans="1:5" x14ac:dyDescent="0.25">
      <c r="A546" s="1"/>
      <c r="B546" s="1"/>
      <c r="C546" s="1"/>
      <c r="D546" s="1"/>
      <c r="E546" s="1"/>
    </row>
    <row r="547" spans="1:5" x14ac:dyDescent="0.25">
      <c r="A547" s="1"/>
      <c r="B547" s="1"/>
      <c r="C547" s="1"/>
      <c r="D547" s="1"/>
      <c r="E547" s="1"/>
    </row>
    <row r="548" spans="1:5" x14ac:dyDescent="0.25">
      <c r="A548" s="1"/>
      <c r="B548" s="1"/>
      <c r="C548" s="1"/>
      <c r="D548" s="1"/>
      <c r="E548" s="1"/>
    </row>
    <row r="549" spans="1:5" x14ac:dyDescent="0.25">
      <c r="A549" s="1"/>
      <c r="B549" s="1"/>
      <c r="C549" s="1"/>
      <c r="D549" s="1"/>
      <c r="E549" s="1"/>
    </row>
    <row r="550" spans="1:5" x14ac:dyDescent="0.25">
      <c r="A550" s="1"/>
      <c r="B550" s="1"/>
      <c r="C550" s="1"/>
      <c r="D550" s="1"/>
      <c r="E550" s="1"/>
    </row>
    <row r="551" spans="1:5" x14ac:dyDescent="0.25">
      <c r="A551" s="1"/>
      <c r="B551" s="1"/>
      <c r="C551" s="1"/>
      <c r="D551" s="1"/>
      <c r="E551" s="1"/>
    </row>
    <row r="552" spans="1:5" x14ac:dyDescent="0.25">
      <c r="A552" s="1"/>
      <c r="B552" s="1"/>
      <c r="C552" s="1"/>
      <c r="D552" s="1"/>
      <c r="E552" s="1"/>
    </row>
    <row r="553" spans="1:5" x14ac:dyDescent="0.25">
      <c r="A553" s="1"/>
      <c r="B553" s="1"/>
      <c r="C553" s="1"/>
      <c r="D553" s="1"/>
      <c r="E553" s="1"/>
    </row>
    <row r="554" spans="1:5" x14ac:dyDescent="0.25">
      <c r="A554" s="1"/>
      <c r="B554" s="1"/>
      <c r="C554" s="1"/>
      <c r="D554" s="1"/>
      <c r="E554" s="1"/>
    </row>
    <row r="555" spans="1:5" x14ac:dyDescent="0.25">
      <c r="A555" s="1"/>
      <c r="B555" s="1"/>
      <c r="C555" s="1"/>
      <c r="D555" s="1"/>
      <c r="E555" s="1"/>
    </row>
    <row r="556" spans="1:5" x14ac:dyDescent="0.25">
      <c r="A556" s="1"/>
      <c r="B556" s="1"/>
      <c r="C556" s="1"/>
      <c r="D556" s="1"/>
      <c r="E556" s="1"/>
    </row>
    <row r="557" spans="1:5" x14ac:dyDescent="0.25">
      <c r="A557" s="1"/>
      <c r="B557" s="1"/>
      <c r="C557" s="1"/>
      <c r="D557" s="1"/>
      <c r="E557" s="1"/>
    </row>
    <row r="558" spans="1:5" x14ac:dyDescent="0.25">
      <c r="A558" s="1"/>
      <c r="B558" s="1"/>
      <c r="C558" s="1"/>
      <c r="D558" s="1"/>
      <c r="E558" s="1"/>
    </row>
    <row r="559" spans="1:5" x14ac:dyDescent="0.25">
      <c r="A559" s="1"/>
      <c r="B559" s="1"/>
      <c r="C559" s="1"/>
      <c r="D559" s="1"/>
      <c r="E559" s="1"/>
    </row>
    <row r="560" spans="1:5" x14ac:dyDescent="0.25">
      <c r="A560" s="1"/>
      <c r="B560" s="1"/>
      <c r="C560" s="1"/>
      <c r="D560" s="1"/>
      <c r="E560" s="1"/>
    </row>
    <row r="561" spans="1:5" x14ac:dyDescent="0.25">
      <c r="A561" s="1"/>
      <c r="B561" s="1"/>
      <c r="C561" s="1"/>
      <c r="D561" s="1"/>
      <c r="E561" s="1"/>
    </row>
    <row r="562" spans="1:5" x14ac:dyDescent="0.25">
      <c r="A562" s="1"/>
      <c r="B562" s="1"/>
      <c r="C562" s="1"/>
      <c r="D562" s="1"/>
      <c r="E562" s="1"/>
    </row>
    <row r="563" spans="1:5" x14ac:dyDescent="0.25">
      <c r="A563" s="1"/>
      <c r="B563" s="1"/>
      <c r="C563" s="1"/>
      <c r="D563" s="1"/>
      <c r="E563" s="1"/>
    </row>
    <row r="564" spans="1:5" x14ac:dyDescent="0.25">
      <c r="A564" s="1"/>
      <c r="B564" s="1"/>
      <c r="C564" s="1"/>
      <c r="D564" s="1"/>
      <c r="E564" s="1"/>
    </row>
    <row r="565" spans="1:5" x14ac:dyDescent="0.25">
      <c r="A565" s="1"/>
      <c r="B565" s="1"/>
      <c r="C565" s="1"/>
      <c r="D565" s="1"/>
      <c r="E565" s="1"/>
    </row>
    <row r="566" spans="1:5" x14ac:dyDescent="0.25">
      <c r="A566" s="1"/>
      <c r="B566" s="1"/>
      <c r="C566" s="1"/>
      <c r="D566" s="1"/>
      <c r="E566" s="1"/>
    </row>
    <row r="567" spans="1:5" x14ac:dyDescent="0.25">
      <c r="A567" s="1"/>
      <c r="B567" s="1"/>
      <c r="C567" s="1"/>
      <c r="D567" s="1"/>
      <c r="E567" s="1"/>
    </row>
    <row r="568" spans="1:5" x14ac:dyDescent="0.25">
      <c r="A568" s="1"/>
      <c r="B568" s="1"/>
      <c r="C568" s="1"/>
      <c r="D568" s="1"/>
      <c r="E568" s="1"/>
    </row>
    <row r="569" spans="1:5" x14ac:dyDescent="0.25">
      <c r="A569" s="1"/>
      <c r="B569" s="1"/>
      <c r="C569" s="1"/>
      <c r="D569" s="1"/>
      <c r="E569" s="1"/>
    </row>
    <row r="570" spans="1:5" x14ac:dyDescent="0.25">
      <c r="A570" s="1"/>
      <c r="B570" s="1"/>
      <c r="C570" s="1"/>
      <c r="D570" s="1"/>
      <c r="E570" s="1"/>
    </row>
    <row r="571" spans="1:5" x14ac:dyDescent="0.25">
      <c r="A571" s="1"/>
      <c r="B571" s="1"/>
      <c r="C571" s="1"/>
      <c r="D571" s="1"/>
      <c r="E571" s="1"/>
    </row>
    <row r="572" spans="1:5" x14ac:dyDescent="0.25">
      <c r="A572" s="1"/>
      <c r="B572" s="1"/>
      <c r="C572" s="1"/>
      <c r="D572" s="1"/>
      <c r="E572" s="1"/>
    </row>
    <row r="573" spans="1:5" x14ac:dyDescent="0.25">
      <c r="A573" s="1"/>
      <c r="B573" s="1"/>
      <c r="C573" s="1"/>
      <c r="D573" s="1"/>
      <c r="E573" s="1"/>
    </row>
    <row r="574" spans="1:5" x14ac:dyDescent="0.25">
      <c r="A574" s="1"/>
      <c r="B574" s="1"/>
      <c r="C574" s="1"/>
      <c r="D574" s="1"/>
      <c r="E574" s="1"/>
    </row>
    <row r="575" spans="1:5" x14ac:dyDescent="0.25">
      <c r="A575" s="1"/>
      <c r="B575" s="1"/>
      <c r="C575" s="1"/>
      <c r="D575" s="1"/>
      <c r="E575" s="1"/>
    </row>
    <row r="576" spans="1:5" x14ac:dyDescent="0.25">
      <c r="A576" s="1"/>
      <c r="B576" s="1"/>
      <c r="C576" s="1"/>
      <c r="D576" s="1"/>
      <c r="E576" s="1"/>
    </row>
    <row r="577" spans="1:5" x14ac:dyDescent="0.25">
      <c r="A577" s="1"/>
      <c r="B577" s="1"/>
      <c r="C577" s="1"/>
      <c r="D577" s="1"/>
      <c r="E577" s="1"/>
    </row>
    <row r="578" spans="1:5" x14ac:dyDescent="0.25">
      <c r="A578" s="1"/>
      <c r="B578" s="1"/>
      <c r="C578" s="1"/>
      <c r="D578" s="1"/>
      <c r="E578" s="1"/>
    </row>
    <row r="579" spans="1:5" x14ac:dyDescent="0.25">
      <c r="A579" s="1"/>
      <c r="B579" s="1"/>
      <c r="C579" s="1"/>
      <c r="D579" s="1"/>
      <c r="E579" s="1"/>
    </row>
    <row r="580" spans="1:5" x14ac:dyDescent="0.25">
      <c r="A580" s="1"/>
      <c r="B580" s="1"/>
      <c r="C580" s="1"/>
      <c r="D580" s="1"/>
      <c r="E580" s="1"/>
    </row>
    <row r="581" spans="1:5" x14ac:dyDescent="0.25">
      <c r="A581" s="1"/>
      <c r="B581" s="1"/>
      <c r="C581" s="1"/>
      <c r="D581" s="1"/>
      <c r="E581" s="1"/>
    </row>
    <row r="582" spans="1:5" x14ac:dyDescent="0.25">
      <c r="A582" s="1"/>
      <c r="B582" s="1"/>
      <c r="C582" s="1"/>
      <c r="D582" s="1"/>
      <c r="E582" s="1"/>
    </row>
    <row r="583" spans="1:5" x14ac:dyDescent="0.25">
      <c r="A583" s="1"/>
      <c r="B583" s="1"/>
      <c r="C583" s="1"/>
      <c r="D583" s="1"/>
      <c r="E583" s="1"/>
    </row>
    <row r="584" spans="1:5" x14ac:dyDescent="0.25">
      <c r="A584" s="1"/>
      <c r="B584" s="1"/>
      <c r="C584" s="1"/>
      <c r="D584" s="1"/>
      <c r="E584" s="1"/>
    </row>
    <row r="585" spans="1:5" x14ac:dyDescent="0.25">
      <c r="A585" s="1"/>
      <c r="B585" s="1"/>
      <c r="C585" s="1"/>
      <c r="D585" s="1"/>
      <c r="E585" s="1"/>
    </row>
    <row r="586" spans="1:5" x14ac:dyDescent="0.25">
      <c r="A586" s="1"/>
      <c r="B586" s="1"/>
      <c r="C586" s="1"/>
      <c r="D586" s="1"/>
      <c r="E586" s="1"/>
    </row>
    <row r="587" spans="1:5" x14ac:dyDescent="0.25">
      <c r="A587" s="1"/>
      <c r="B587" s="1"/>
      <c r="C587" s="1"/>
      <c r="D587" s="1"/>
      <c r="E587" s="1"/>
    </row>
    <row r="588" spans="1:5" x14ac:dyDescent="0.25">
      <c r="A588" s="1"/>
      <c r="B588" s="1"/>
      <c r="C588" s="1"/>
      <c r="D588" s="1"/>
      <c r="E588" s="1"/>
    </row>
    <row r="589" spans="1:5" x14ac:dyDescent="0.25">
      <c r="A589" s="1"/>
      <c r="B589" s="1"/>
      <c r="C589" s="1"/>
      <c r="D589" s="1"/>
      <c r="E589" s="1"/>
    </row>
    <row r="590" spans="1:5" x14ac:dyDescent="0.25">
      <c r="A590" s="1"/>
      <c r="B590" s="1"/>
      <c r="C590" s="1"/>
      <c r="D590" s="1"/>
      <c r="E590" s="1"/>
    </row>
    <row r="591" spans="1:5" x14ac:dyDescent="0.25">
      <c r="A591" s="1"/>
      <c r="B591" s="1"/>
      <c r="C591" s="1"/>
      <c r="D591" s="1"/>
      <c r="E591" s="1"/>
    </row>
    <row r="592" spans="1:5" x14ac:dyDescent="0.25">
      <c r="A592" s="1"/>
      <c r="B592" s="1"/>
      <c r="C592" s="1"/>
      <c r="D592" s="1"/>
      <c r="E592" s="1"/>
    </row>
    <row r="593" spans="1:5" x14ac:dyDescent="0.25">
      <c r="A593" s="1"/>
      <c r="B593" s="1"/>
      <c r="C593" s="1"/>
      <c r="D593" s="1"/>
      <c r="E593" s="1"/>
    </row>
    <row r="594" spans="1:5" x14ac:dyDescent="0.25">
      <c r="A594" s="1"/>
      <c r="B594" s="1"/>
      <c r="C594" s="1"/>
      <c r="D594" s="1"/>
      <c r="E594" s="1"/>
    </row>
    <row r="595" spans="1:5" x14ac:dyDescent="0.25">
      <c r="A595" s="1"/>
      <c r="B595" s="1"/>
      <c r="C595" s="1"/>
      <c r="D595" s="1"/>
      <c r="E595" s="1"/>
    </row>
    <row r="596" spans="1:5" x14ac:dyDescent="0.25">
      <c r="A596" s="1"/>
      <c r="B596" s="1"/>
      <c r="C596" s="1"/>
      <c r="D596" s="1"/>
      <c r="E596" s="1"/>
    </row>
    <row r="597" spans="1:5" x14ac:dyDescent="0.25">
      <c r="A597" s="1"/>
      <c r="B597" s="1"/>
      <c r="C597" s="1"/>
      <c r="D597" s="1"/>
      <c r="E597" s="1"/>
    </row>
    <row r="598" spans="1:5" x14ac:dyDescent="0.25">
      <c r="A598" s="1"/>
      <c r="B598" s="1"/>
      <c r="C598" s="1"/>
      <c r="D598" s="1"/>
      <c r="E598" s="1"/>
    </row>
    <row r="599" spans="1:5" x14ac:dyDescent="0.25">
      <c r="A599" s="1"/>
      <c r="B599" s="1"/>
      <c r="C599" s="1"/>
      <c r="D599" s="1"/>
      <c r="E599" s="1"/>
    </row>
    <row r="600" spans="1:5" x14ac:dyDescent="0.25">
      <c r="A600" s="1"/>
      <c r="B600" s="1"/>
      <c r="C600" s="1"/>
      <c r="D600" s="1"/>
      <c r="E600" s="1"/>
    </row>
    <row r="601" spans="1:5" x14ac:dyDescent="0.25">
      <c r="A601" s="1"/>
      <c r="B601" s="1"/>
      <c r="C601" s="1"/>
      <c r="D601" s="1"/>
      <c r="E601" s="1"/>
    </row>
    <row r="602" spans="1:5" x14ac:dyDescent="0.25">
      <c r="A602" s="1"/>
      <c r="B602" s="1"/>
      <c r="C602" s="1"/>
      <c r="D602" s="1"/>
      <c r="E602" s="1"/>
    </row>
    <row r="603" spans="1:5" x14ac:dyDescent="0.25">
      <c r="A603" s="1"/>
      <c r="B603" s="1"/>
      <c r="C603" s="1"/>
      <c r="D603" s="1"/>
      <c r="E603" s="1"/>
    </row>
    <row r="604" spans="1:5" x14ac:dyDescent="0.25">
      <c r="A604" s="1"/>
      <c r="B604" s="1"/>
      <c r="C604" s="1"/>
      <c r="D604" s="1"/>
      <c r="E604" s="1"/>
    </row>
    <row r="605" spans="1:5" x14ac:dyDescent="0.25">
      <c r="A605" s="1"/>
      <c r="B605" s="1"/>
      <c r="C605" s="1"/>
      <c r="D605" s="1"/>
      <c r="E605" s="1"/>
    </row>
    <row r="606" spans="1:5" x14ac:dyDescent="0.25">
      <c r="A606" s="1"/>
      <c r="B606" s="1"/>
      <c r="C606" s="1"/>
      <c r="D606" s="1"/>
      <c r="E606" s="1"/>
    </row>
    <row r="607" spans="1:5" x14ac:dyDescent="0.25">
      <c r="A607" s="1"/>
      <c r="B607" s="1"/>
      <c r="C607" s="1"/>
      <c r="D607" s="1"/>
      <c r="E607" s="1"/>
    </row>
    <row r="608" spans="1:5" x14ac:dyDescent="0.25">
      <c r="A608" s="1"/>
      <c r="B608" s="1"/>
      <c r="C608" s="1"/>
      <c r="D608" s="1"/>
      <c r="E608" s="1"/>
    </row>
    <row r="609" spans="1:5" x14ac:dyDescent="0.25">
      <c r="A609" s="1"/>
      <c r="B609" s="1"/>
      <c r="C609" s="1"/>
      <c r="D609" s="1"/>
      <c r="E609" s="1"/>
    </row>
    <row r="610" spans="1:5" x14ac:dyDescent="0.25">
      <c r="A610" s="1"/>
      <c r="B610" s="1"/>
      <c r="C610" s="1"/>
      <c r="D610" s="1"/>
      <c r="E610" s="1"/>
    </row>
    <row r="611" spans="1:5" x14ac:dyDescent="0.25">
      <c r="A611" s="1"/>
      <c r="B611" s="1"/>
      <c r="C611" s="1"/>
      <c r="D611" s="1"/>
      <c r="E611" s="1"/>
    </row>
    <row r="612" spans="1:5" x14ac:dyDescent="0.25">
      <c r="A612" s="1"/>
      <c r="B612" s="1"/>
      <c r="C612" s="1"/>
      <c r="D612" s="1"/>
      <c r="E612" s="1"/>
    </row>
    <row r="613" spans="1:5" x14ac:dyDescent="0.25">
      <c r="A613" s="1"/>
      <c r="B613" s="1"/>
      <c r="C613" s="1"/>
      <c r="D613" s="1"/>
      <c r="E613" s="1"/>
    </row>
    <row r="614" spans="1:5" x14ac:dyDescent="0.25">
      <c r="A614" s="1"/>
      <c r="B614" s="1"/>
      <c r="C614" s="1"/>
      <c r="D614" s="1"/>
      <c r="E614" s="1"/>
    </row>
    <row r="615" spans="1:5" x14ac:dyDescent="0.25">
      <c r="A615" s="1"/>
      <c r="B615" s="1"/>
      <c r="C615" s="1"/>
      <c r="D615" s="1"/>
      <c r="E615" s="1"/>
    </row>
    <row r="616" spans="1:5" x14ac:dyDescent="0.25">
      <c r="A616" s="1"/>
      <c r="B616" s="1"/>
      <c r="C616" s="1"/>
      <c r="D616" s="1"/>
      <c r="E616" s="1"/>
    </row>
    <row r="617" spans="1:5" x14ac:dyDescent="0.25">
      <c r="A617" s="1"/>
      <c r="B617" s="1"/>
      <c r="C617" s="1"/>
      <c r="D617" s="1"/>
      <c r="E617" s="1"/>
    </row>
    <row r="618" spans="1:5" x14ac:dyDescent="0.25">
      <c r="A618" s="1"/>
      <c r="B618" s="1"/>
      <c r="C618" s="1"/>
      <c r="D618" s="1"/>
      <c r="E618" s="1"/>
    </row>
    <row r="619" spans="1:5" x14ac:dyDescent="0.25">
      <c r="A619" s="1"/>
      <c r="B619" s="1"/>
      <c r="C619" s="1"/>
      <c r="D619" s="1"/>
      <c r="E619" s="1"/>
    </row>
    <row r="620" spans="1:5" x14ac:dyDescent="0.25">
      <c r="A620" s="1"/>
      <c r="B620" s="1"/>
      <c r="C620" s="1"/>
      <c r="D620" s="1"/>
      <c r="E620" s="1"/>
    </row>
    <row r="621" spans="1:5" x14ac:dyDescent="0.25">
      <c r="A621" s="1"/>
      <c r="B621" s="1"/>
      <c r="C621" s="1"/>
      <c r="D621" s="1"/>
      <c r="E621" s="1"/>
    </row>
    <row r="622" spans="1:5" x14ac:dyDescent="0.25">
      <c r="A622" s="1"/>
      <c r="B622" s="1"/>
      <c r="C622" s="1"/>
      <c r="D622" s="1"/>
      <c r="E622" s="1"/>
    </row>
    <row r="623" spans="1:5" x14ac:dyDescent="0.25">
      <c r="A623" s="1"/>
      <c r="B623" s="1"/>
      <c r="C623" s="1"/>
      <c r="D623" s="1"/>
      <c r="E623" s="1"/>
    </row>
    <row r="624" spans="1:5" x14ac:dyDescent="0.25">
      <c r="A624" s="1"/>
      <c r="B624" s="1"/>
      <c r="C624" s="1"/>
      <c r="D624" s="1"/>
      <c r="E624" s="1"/>
    </row>
    <row r="625" spans="1:5" x14ac:dyDescent="0.25">
      <c r="A625" s="1"/>
      <c r="B625" s="1"/>
      <c r="C625" s="1"/>
      <c r="D625" s="1"/>
      <c r="E625" s="1"/>
    </row>
    <row r="626" spans="1:5" x14ac:dyDescent="0.25">
      <c r="A626" s="1"/>
      <c r="B626" s="1"/>
      <c r="C626" s="1"/>
      <c r="D626" s="1"/>
      <c r="E626" s="1"/>
    </row>
    <row r="627" spans="1:5" x14ac:dyDescent="0.25">
      <c r="A627" s="1"/>
      <c r="B627" s="1"/>
      <c r="C627" s="1"/>
      <c r="D627" s="1"/>
      <c r="E627" s="1"/>
    </row>
    <row r="628" spans="1:5" x14ac:dyDescent="0.25">
      <c r="A628" s="1"/>
      <c r="B628" s="1"/>
      <c r="C628" s="1"/>
      <c r="D628" s="1"/>
      <c r="E628" s="1"/>
    </row>
    <row r="629" spans="1:5" x14ac:dyDescent="0.25">
      <c r="A629" s="1"/>
      <c r="B629" s="1"/>
      <c r="C629" s="1"/>
      <c r="D629" s="1"/>
      <c r="E629" s="1"/>
    </row>
    <row r="630" spans="1:5" x14ac:dyDescent="0.25">
      <c r="A630" s="1"/>
      <c r="B630" s="1"/>
      <c r="C630" s="1"/>
      <c r="D630" s="1"/>
      <c r="E630" s="1"/>
    </row>
    <row r="631" spans="1:5" x14ac:dyDescent="0.25">
      <c r="A631" s="1"/>
      <c r="B631" s="1"/>
      <c r="C631" s="1"/>
      <c r="D631" s="1"/>
      <c r="E631" s="1"/>
    </row>
    <row r="632" spans="1:5" x14ac:dyDescent="0.25">
      <c r="A632" s="1"/>
      <c r="B632" s="1"/>
      <c r="C632" s="1"/>
      <c r="D632" s="1"/>
      <c r="E632" s="1"/>
    </row>
    <row r="633" spans="1:5" x14ac:dyDescent="0.25">
      <c r="A633" s="1"/>
      <c r="B633" s="1"/>
      <c r="C633" s="1"/>
      <c r="D633" s="1"/>
      <c r="E633" s="1"/>
    </row>
    <row r="634" spans="1:5" x14ac:dyDescent="0.25">
      <c r="A634" s="1"/>
      <c r="B634" s="1"/>
      <c r="C634" s="1"/>
      <c r="D634" s="1"/>
      <c r="E634" s="1"/>
    </row>
    <row r="635" spans="1:5" x14ac:dyDescent="0.25">
      <c r="A635" s="1"/>
      <c r="B635" s="1"/>
      <c r="C635" s="1"/>
      <c r="D635" s="1"/>
      <c r="E635" s="1"/>
    </row>
    <row r="636" spans="1:5" x14ac:dyDescent="0.25">
      <c r="A636" s="1"/>
      <c r="B636" s="1"/>
      <c r="C636" s="1"/>
      <c r="D636" s="1"/>
      <c r="E636" s="1"/>
    </row>
    <row r="637" spans="1:5" x14ac:dyDescent="0.25">
      <c r="A637" s="1"/>
      <c r="B637" s="1"/>
      <c r="C637" s="1"/>
      <c r="D637" s="1"/>
      <c r="E637" s="1"/>
    </row>
    <row r="638" spans="1:5" x14ac:dyDescent="0.25">
      <c r="A638" s="1"/>
      <c r="B638" s="1"/>
      <c r="C638" s="1"/>
      <c r="D638" s="1"/>
      <c r="E638" s="1"/>
    </row>
    <row r="639" spans="1:5" x14ac:dyDescent="0.25">
      <c r="A639" s="1"/>
      <c r="B639" s="1"/>
      <c r="C639" s="1"/>
      <c r="D639" s="1"/>
      <c r="E639" s="1"/>
    </row>
    <row r="640" spans="1:5" x14ac:dyDescent="0.25">
      <c r="A640" s="1"/>
      <c r="B640" s="1"/>
      <c r="C640" s="1"/>
      <c r="D640" s="1"/>
      <c r="E640" s="1"/>
    </row>
    <row r="641" spans="1:5" x14ac:dyDescent="0.25">
      <c r="A641" s="1"/>
      <c r="B641" s="1"/>
      <c r="C641" s="1"/>
      <c r="D641" s="1"/>
      <c r="E641" s="1"/>
    </row>
    <row r="642" spans="1:5" x14ac:dyDescent="0.25">
      <c r="A642" s="1"/>
      <c r="B642" s="1"/>
      <c r="C642" s="1"/>
      <c r="D642" s="1"/>
      <c r="E642" s="1"/>
    </row>
    <row r="643" spans="1:5" x14ac:dyDescent="0.25">
      <c r="A643" s="1"/>
      <c r="B643" s="1"/>
      <c r="C643" s="1"/>
      <c r="D643" s="1"/>
      <c r="E643" s="1"/>
    </row>
    <row r="644" spans="1:5" x14ac:dyDescent="0.25">
      <c r="A644" s="1"/>
      <c r="B644" s="1"/>
      <c r="C644" s="1"/>
      <c r="D644" s="1"/>
      <c r="E644" s="1"/>
    </row>
    <row r="645" spans="1:5" x14ac:dyDescent="0.25">
      <c r="A645" s="1"/>
      <c r="B645" s="1"/>
      <c r="C645" s="1"/>
      <c r="D645" s="1"/>
      <c r="E645" s="1"/>
    </row>
    <row r="646" spans="1:5" x14ac:dyDescent="0.25">
      <c r="A646" s="1"/>
      <c r="B646" s="1"/>
      <c r="C646" s="1"/>
      <c r="D646" s="1"/>
      <c r="E646" s="1"/>
    </row>
    <row r="647" spans="1:5" x14ac:dyDescent="0.25">
      <c r="A647" s="1"/>
      <c r="B647" s="1"/>
      <c r="C647" s="1"/>
      <c r="D647" s="1"/>
      <c r="E647" s="1"/>
    </row>
    <row r="648" spans="1:5" x14ac:dyDescent="0.25">
      <c r="A648" s="1"/>
      <c r="B648" s="1"/>
      <c r="C648" s="1"/>
      <c r="D648" s="1"/>
      <c r="E648" s="1"/>
    </row>
    <row r="649" spans="1:5" x14ac:dyDescent="0.25">
      <c r="A649" s="1"/>
      <c r="B649" s="1"/>
      <c r="C649" s="1"/>
      <c r="D649" s="1"/>
      <c r="E649" s="1"/>
    </row>
    <row r="650" spans="1:5" x14ac:dyDescent="0.25">
      <c r="A650" s="1"/>
      <c r="B650" s="1"/>
      <c r="C650" s="1"/>
      <c r="D650" s="1"/>
      <c r="E650" s="1"/>
    </row>
    <row r="651" spans="1:5" x14ac:dyDescent="0.25">
      <c r="A651" s="1"/>
      <c r="B651" s="1"/>
      <c r="C651" s="1"/>
      <c r="D651" s="1"/>
      <c r="E651" s="1"/>
    </row>
    <row r="652" spans="1:5" x14ac:dyDescent="0.25">
      <c r="A652" s="1"/>
      <c r="B652" s="1"/>
      <c r="C652" s="1"/>
      <c r="D652" s="1"/>
      <c r="E652" s="1"/>
    </row>
    <row r="653" spans="1:5" x14ac:dyDescent="0.25">
      <c r="A653" s="1"/>
      <c r="B653" s="1"/>
      <c r="C653" s="1"/>
      <c r="D653" s="1"/>
      <c r="E653" s="1"/>
    </row>
    <row r="654" spans="1:5" x14ac:dyDescent="0.25">
      <c r="A654" s="1"/>
      <c r="B654" s="1"/>
      <c r="C654" s="1"/>
      <c r="D654" s="1"/>
      <c r="E654" s="1"/>
    </row>
    <row r="655" spans="1:5" x14ac:dyDescent="0.25">
      <c r="A655" s="1"/>
      <c r="B655" s="1"/>
      <c r="C655" s="1"/>
      <c r="D655" s="1"/>
      <c r="E655" s="1"/>
    </row>
    <row r="656" spans="1:5" x14ac:dyDescent="0.25">
      <c r="A656" s="1"/>
      <c r="B656" s="1"/>
      <c r="C656" s="1"/>
      <c r="D656" s="1"/>
      <c r="E656" s="1"/>
    </row>
    <row r="657" spans="1:5" x14ac:dyDescent="0.25">
      <c r="A657" s="1"/>
      <c r="B657" s="1"/>
      <c r="C657" s="1"/>
      <c r="D657" s="1"/>
      <c r="E657" s="1"/>
    </row>
    <row r="658" spans="1:5" x14ac:dyDescent="0.25">
      <c r="A658" s="1"/>
      <c r="B658" s="1"/>
      <c r="C658" s="1"/>
      <c r="D658" s="1"/>
      <c r="E658" s="1"/>
    </row>
    <row r="659" spans="1:5" x14ac:dyDescent="0.25">
      <c r="A659" s="1"/>
      <c r="B659" s="1"/>
      <c r="C659" s="1"/>
      <c r="D659" s="1"/>
      <c r="E659" s="1"/>
    </row>
    <row r="660" spans="1:5" x14ac:dyDescent="0.25">
      <c r="A660" s="1"/>
      <c r="B660" s="1"/>
      <c r="C660" s="1"/>
      <c r="D660" s="1"/>
      <c r="E660" s="1"/>
    </row>
    <row r="661" spans="1:5" x14ac:dyDescent="0.25">
      <c r="A661" s="1"/>
      <c r="B661" s="1"/>
      <c r="C661" s="1"/>
      <c r="D661" s="1"/>
      <c r="E661" s="1"/>
    </row>
    <row r="662" spans="1:5" x14ac:dyDescent="0.25">
      <c r="A662" s="1"/>
      <c r="B662" s="1"/>
      <c r="C662" s="1"/>
      <c r="D662" s="1"/>
      <c r="E662" s="1"/>
    </row>
    <row r="663" spans="1:5" x14ac:dyDescent="0.25">
      <c r="A663" s="1"/>
      <c r="B663" s="1"/>
      <c r="C663" s="1"/>
      <c r="D663" s="1"/>
      <c r="E663" s="1"/>
    </row>
    <row r="664" spans="1:5" x14ac:dyDescent="0.25">
      <c r="A664" s="1"/>
      <c r="B664" s="1"/>
      <c r="C664" s="1"/>
      <c r="D664" s="1"/>
      <c r="E664" s="1"/>
    </row>
    <row r="665" spans="1:5" x14ac:dyDescent="0.25">
      <c r="A665" s="1"/>
      <c r="B665" s="1"/>
      <c r="C665" s="1"/>
      <c r="D665" s="1"/>
      <c r="E665" s="1"/>
    </row>
    <row r="666" spans="1:5" x14ac:dyDescent="0.25">
      <c r="A666" s="1"/>
      <c r="B666" s="1"/>
      <c r="C666" s="1"/>
      <c r="D666" s="1"/>
      <c r="E666" s="1"/>
    </row>
    <row r="667" spans="1:5" x14ac:dyDescent="0.25">
      <c r="A667" s="1"/>
      <c r="B667" s="1"/>
      <c r="C667" s="1"/>
      <c r="D667" s="1"/>
      <c r="E667" s="1"/>
    </row>
    <row r="668" spans="1:5" x14ac:dyDescent="0.25">
      <c r="A668" s="1"/>
      <c r="B668" s="1"/>
      <c r="C668" s="1"/>
      <c r="D668" s="1"/>
      <c r="E668" s="1"/>
    </row>
    <row r="669" spans="1:5" x14ac:dyDescent="0.25">
      <c r="A669" s="1"/>
      <c r="B669" s="1"/>
      <c r="C669" s="1"/>
      <c r="D669" s="1"/>
      <c r="E669" s="1"/>
    </row>
    <row r="670" spans="1:5" x14ac:dyDescent="0.25">
      <c r="A670" s="1"/>
      <c r="B670" s="1"/>
      <c r="C670" s="1"/>
      <c r="D670" s="1"/>
      <c r="E670" s="1"/>
    </row>
    <row r="671" spans="1:5" x14ac:dyDescent="0.25">
      <c r="A671" s="1"/>
      <c r="B671" s="1"/>
      <c r="C671" s="1"/>
      <c r="D671" s="1"/>
      <c r="E671" s="1"/>
    </row>
    <row r="672" spans="1:5" x14ac:dyDescent="0.25">
      <c r="A672" s="1"/>
      <c r="B672" s="1"/>
      <c r="C672" s="1"/>
      <c r="D672" s="1"/>
      <c r="E672" s="1"/>
    </row>
    <row r="673" spans="1:5" x14ac:dyDescent="0.25">
      <c r="A673" s="1"/>
      <c r="B673" s="1"/>
      <c r="C673" s="1"/>
      <c r="D673" s="1"/>
      <c r="E673" s="1"/>
    </row>
    <row r="674" spans="1:5" x14ac:dyDescent="0.25">
      <c r="A674" s="1"/>
      <c r="B674" s="1"/>
      <c r="C674" s="1"/>
      <c r="D674" s="1"/>
      <c r="E674" s="1"/>
    </row>
    <row r="675" spans="1:5" x14ac:dyDescent="0.25">
      <c r="A675" s="1"/>
      <c r="B675" s="1"/>
      <c r="C675" s="1"/>
      <c r="D675" s="1"/>
      <c r="E675" s="1"/>
    </row>
    <row r="676" spans="1:5" x14ac:dyDescent="0.25">
      <c r="A676" s="1"/>
      <c r="B676" s="1"/>
      <c r="C676" s="1"/>
      <c r="D676" s="1"/>
      <c r="E676" s="1"/>
    </row>
    <row r="677" spans="1:5" x14ac:dyDescent="0.25">
      <c r="A677" s="1"/>
      <c r="B677" s="1"/>
      <c r="C677" s="1"/>
      <c r="D677" s="1"/>
      <c r="E677" s="1"/>
    </row>
    <row r="678" spans="1:5" x14ac:dyDescent="0.25">
      <c r="A678" s="1"/>
      <c r="B678" s="1"/>
      <c r="C678" s="1"/>
      <c r="D678" s="1"/>
      <c r="E678" s="1"/>
    </row>
    <row r="679" spans="1:5" x14ac:dyDescent="0.25">
      <c r="A679" s="1"/>
      <c r="B679" s="1"/>
      <c r="C679" s="1"/>
      <c r="D679" s="1"/>
      <c r="E679" s="1"/>
    </row>
    <row r="680" spans="1:5" x14ac:dyDescent="0.25">
      <c r="A680" s="1"/>
      <c r="B680" s="1"/>
      <c r="C680" s="1"/>
      <c r="D680" s="1"/>
      <c r="E680" s="1"/>
    </row>
    <row r="681" spans="1:5" x14ac:dyDescent="0.25">
      <c r="A681" s="1"/>
      <c r="B681" s="1"/>
      <c r="C681" s="1"/>
      <c r="D681" s="1"/>
      <c r="E681" s="1"/>
    </row>
    <row r="682" spans="1:5" x14ac:dyDescent="0.25">
      <c r="A682" s="1"/>
      <c r="B682" s="1"/>
      <c r="C682" s="1"/>
      <c r="D682" s="1"/>
      <c r="E682" s="1"/>
    </row>
    <row r="683" spans="1:5" x14ac:dyDescent="0.25">
      <c r="A683" s="1"/>
      <c r="B683" s="1"/>
      <c r="C683" s="1"/>
      <c r="D683" s="1"/>
      <c r="E683" s="1"/>
    </row>
    <row r="684" spans="1:5" x14ac:dyDescent="0.25">
      <c r="A684" s="1"/>
      <c r="B684" s="1"/>
      <c r="C684" s="1"/>
      <c r="D684" s="1"/>
      <c r="E684" s="1"/>
    </row>
    <row r="685" spans="1:5" x14ac:dyDescent="0.25">
      <c r="A685" s="1"/>
      <c r="B685" s="1"/>
      <c r="C685" s="1"/>
      <c r="D685" s="1"/>
      <c r="E685" s="1"/>
    </row>
    <row r="686" spans="1:5" x14ac:dyDescent="0.25">
      <c r="A686" s="1"/>
      <c r="B686" s="1"/>
      <c r="C686" s="1"/>
      <c r="D686" s="1"/>
      <c r="E686" s="1"/>
    </row>
    <row r="687" spans="1:5" x14ac:dyDescent="0.25">
      <c r="A687" s="1"/>
      <c r="B687" s="1"/>
      <c r="C687" s="1"/>
      <c r="D687" s="1"/>
      <c r="E687" s="1"/>
    </row>
    <row r="688" spans="1:5" x14ac:dyDescent="0.25">
      <c r="A688" s="1"/>
      <c r="B688" s="1"/>
      <c r="C688" s="1"/>
      <c r="D688" s="1"/>
      <c r="E688" s="1"/>
    </row>
    <row r="689" spans="1:5" x14ac:dyDescent="0.25">
      <c r="A689" s="1"/>
      <c r="B689" s="1"/>
      <c r="C689" s="1"/>
      <c r="D689" s="1"/>
      <c r="E689" s="1"/>
    </row>
    <row r="690" spans="1:5" x14ac:dyDescent="0.25">
      <c r="A690" s="1"/>
      <c r="B690" s="1"/>
      <c r="C690" s="1"/>
      <c r="D690" s="1"/>
      <c r="E690" s="1"/>
    </row>
    <row r="691" spans="1:5" x14ac:dyDescent="0.25">
      <c r="C691" s="1"/>
      <c r="D691" s="1"/>
      <c r="E691" s="1"/>
    </row>
    <row r="692" spans="1:5" x14ac:dyDescent="0.25">
      <c r="C692" s="1"/>
      <c r="D692" s="1"/>
      <c r="E692" s="1"/>
    </row>
    <row r="693" spans="1:5" x14ac:dyDescent="0.25">
      <c r="C693" s="1"/>
      <c r="D693" s="1"/>
      <c r="E693" s="1"/>
    </row>
    <row r="694" spans="1:5" x14ac:dyDescent="0.25">
      <c r="C694" s="1"/>
      <c r="D694" s="1"/>
      <c r="E694" s="1"/>
    </row>
    <row r="695" spans="1:5" x14ac:dyDescent="0.25">
      <c r="C695" s="1"/>
      <c r="D695" s="1"/>
      <c r="E695" s="1"/>
    </row>
    <row r="696" spans="1:5" x14ac:dyDescent="0.25">
      <c r="C696" s="1"/>
      <c r="D696" s="1"/>
      <c r="E696" s="1"/>
    </row>
    <row r="697" spans="1:5" x14ac:dyDescent="0.25">
      <c r="C697" s="1"/>
      <c r="D697" s="1"/>
      <c r="E697" s="1"/>
    </row>
    <row r="698" spans="1:5" x14ac:dyDescent="0.25">
      <c r="C698" s="1"/>
      <c r="D698" s="1"/>
      <c r="E698" s="1"/>
    </row>
    <row r="699" spans="1:5" x14ac:dyDescent="0.25">
      <c r="C699" s="1"/>
      <c r="D699" s="1"/>
      <c r="E699" s="1"/>
    </row>
    <row r="700" spans="1:5" x14ac:dyDescent="0.25">
      <c r="C700" s="1"/>
      <c r="D700" s="1"/>
      <c r="E700" s="1"/>
    </row>
    <row r="701" spans="1:5" x14ac:dyDescent="0.25">
      <c r="C701" s="1"/>
      <c r="D701" s="1"/>
      <c r="E701" s="1"/>
    </row>
    <row r="702" spans="1:5" x14ac:dyDescent="0.25">
      <c r="C702" s="1"/>
      <c r="D702" s="1"/>
      <c r="E702" s="1"/>
    </row>
    <row r="703" spans="1:5" x14ac:dyDescent="0.25">
      <c r="C703" s="1"/>
      <c r="D703" s="1"/>
      <c r="E703" s="1"/>
    </row>
    <row r="704" spans="1:5" x14ac:dyDescent="0.25">
      <c r="C704" s="1"/>
      <c r="D704" s="1"/>
      <c r="E704" s="1"/>
    </row>
    <row r="705" spans="3:5" x14ac:dyDescent="0.25">
      <c r="C705" s="1"/>
      <c r="D705" s="1"/>
      <c r="E705" s="1"/>
    </row>
    <row r="706" spans="3:5" x14ac:dyDescent="0.25">
      <c r="C706" s="1"/>
      <c r="D706" s="1"/>
      <c r="E706" s="1"/>
    </row>
    <row r="707" spans="3:5" x14ac:dyDescent="0.25">
      <c r="C707" s="1"/>
      <c r="D707" s="1"/>
      <c r="E707" s="1"/>
    </row>
    <row r="708" spans="3:5" x14ac:dyDescent="0.25">
      <c r="C708" s="1"/>
      <c r="D708" s="1"/>
      <c r="E708" s="1"/>
    </row>
    <row r="709" spans="3:5" x14ac:dyDescent="0.25">
      <c r="C709" s="1"/>
      <c r="D709" s="1"/>
      <c r="E709" s="1"/>
    </row>
    <row r="710" spans="3:5" x14ac:dyDescent="0.25">
      <c r="C710" s="1"/>
      <c r="D710" s="1"/>
      <c r="E710" s="1"/>
    </row>
    <row r="711" spans="3:5" x14ac:dyDescent="0.25">
      <c r="C711" s="1"/>
      <c r="D711" s="1"/>
      <c r="E711" s="1"/>
    </row>
    <row r="712" spans="3:5" x14ac:dyDescent="0.25">
      <c r="C712" s="1"/>
      <c r="D712" s="1"/>
      <c r="E712" s="1"/>
    </row>
    <row r="713" spans="3:5" x14ac:dyDescent="0.25">
      <c r="C713" s="1"/>
      <c r="D713" s="1"/>
      <c r="E713" s="1"/>
    </row>
    <row r="714" spans="3:5" x14ac:dyDescent="0.25">
      <c r="C714" s="1"/>
      <c r="D714" s="1"/>
      <c r="E714" s="1"/>
    </row>
    <row r="715" spans="3:5" x14ac:dyDescent="0.25">
      <c r="C715" s="1"/>
      <c r="D715" s="1"/>
      <c r="E715" s="1"/>
    </row>
    <row r="716" spans="3:5" x14ac:dyDescent="0.25">
      <c r="C716" s="1"/>
      <c r="D716" s="1"/>
      <c r="E716" s="1"/>
    </row>
    <row r="717" spans="3:5" x14ac:dyDescent="0.25">
      <c r="C717" s="1"/>
      <c r="D717" s="1"/>
      <c r="E717" s="1"/>
    </row>
    <row r="718" spans="3:5" x14ac:dyDescent="0.25">
      <c r="C718" s="1"/>
      <c r="D718" s="1"/>
      <c r="E718" s="1"/>
    </row>
    <row r="719" spans="3:5" x14ac:dyDescent="0.25">
      <c r="C719" s="1"/>
      <c r="D719" s="1"/>
      <c r="E719" s="1"/>
    </row>
    <row r="720" spans="3:5" x14ac:dyDescent="0.25">
      <c r="C720" s="1"/>
      <c r="D720" s="1"/>
      <c r="E720" s="1"/>
    </row>
    <row r="721" spans="3:5" x14ac:dyDescent="0.25">
      <c r="C721" s="1"/>
      <c r="D721" s="1"/>
      <c r="E721" s="1"/>
    </row>
    <row r="722" spans="3:5" x14ac:dyDescent="0.25">
      <c r="C722" s="1"/>
      <c r="D722" s="1"/>
      <c r="E722" s="1"/>
    </row>
    <row r="723" spans="3:5" x14ac:dyDescent="0.25">
      <c r="C723" s="1"/>
      <c r="D723" s="1"/>
      <c r="E723" s="1"/>
    </row>
    <row r="724" spans="3:5" x14ac:dyDescent="0.25">
      <c r="C724" s="1"/>
      <c r="D724" s="1"/>
      <c r="E724" s="1"/>
    </row>
    <row r="725" spans="3:5" x14ac:dyDescent="0.25">
      <c r="C725" s="1"/>
      <c r="D725" s="1"/>
      <c r="E725" s="1"/>
    </row>
    <row r="726" spans="3:5" x14ac:dyDescent="0.25">
      <c r="C726" s="1"/>
      <c r="D726" s="1"/>
      <c r="E726" s="1"/>
    </row>
    <row r="727" spans="3:5" x14ac:dyDescent="0.25">
      <c r="C727" s="1"/>
      <c r="D727" s="1"/>
      <c r="E727" s="1"/>
    </row>
    <row r="728" spans="3:5" x14ac:dyDescent="0.25">
      <c r="D728" s="1"/>
      <c r="E728" s="1"/>
    </row>
    <row r="729" spans="3:5" x14ac:dyDescent="0.25">
      <c r="D729" s="1"/>
      <c r="E729" s="1"/>
    </row>
    <row r="730" spans="3:5" x14ac:dyDescent="0.25">
      <c r="D730" s="1"/>
      <c r="E730" s="1"/>
    </row>
    <row r="731" spans="3:5" x14ac:dyDescent="0.25">
      <c r="D731" s="1"/>
      <c r="E731" s="1"/>
    </row>
    <row r="732" spans="3:5" x14ac:dyDescent="0.25">
      <c r="D732" s="1"/>
      <c r="E732" s="1"/>
    </row>
    <row r="733" spans="3:5" x14ac:dyDescent="0.25">
      <c r="D733" s="1"/>
      <c r="E733" s="1"/>
    </row>
    <row r="734" spans="3:5" x14ac:dyDescent="0.25">
      <c r="D734" s="1"/>
      <c r="E734" s="1"/>
    </row>
    <row r="735" spans="3:5" x14ac:dyDescent="0.25">
      <c r="D735" s="1"/>
      <c r="E735" s="1"/>
    </row>
    <row r="736" spans="3:5" x14ac:dyDescent="0.25">
      <c r="D736" s="1"/>
      <c r="E736" s="1"/>
    </row>
    <row r="737" spans="4:5" x14ac:dyDescent="0.25">
      <c r="D737" s="1"/>
      <c r="E737" s="1"/>
    </row>
    <row r="738" spans="4:5" x14ac:dyDescent="0.25">
      <c r="D738" s="1"/>
      <c r="E738" s="1"/>
    </row>
    <row r="739" spans="4:5" x14ac:dyDescent="0.25">
      <c r="D739" s="1"/>
      <c r="E739" s="1"/>
    </row>
    <row r="740" spans="4:5" x14ac:dyDescent="0.25">
      <c r="D740" s="1"/>
      <c r="E740" s="1"/>
    </row>
    <row r="741" spans="4:5" x14ac:dyDescent="0.25">
      <c r="D741" s="1"/>
      <c r="E741" s="1"/>
    </row>
    <row r="742" spans="4:5" x14ac:dyDescent="0.25">
      <c r="D742" s="1"/>
      <c r="E742" s="1"/>
    </row>
    <row r="743" spans="4:5" x14ac:dyDescent="0.25">
      <c r="D743" s="1"/>
      <c r="E743" s="1"/>
    </row>
    <row r="744" spans="4:5" x14ac:dyDescent="0.25">
      <c r="D744" s="1"/>
      <c r="E744" s="1"/>
    </row>
    <row r="745" spans="4:5" x14ac:dyDescent="0.25">
      <c r="D745" s="1"/>
      <c r="E745" s="1"/>
    </row>
    <row r="746" spans="4:5" x14ac:dyDescent="0.25">
      <c r="D746" s="1"/>
      <c r="E746" s="1"/>
    </row>
    <row r="747" spans="4:5" x14ac:dyDescent="0.25">
      <c r="D747" s="1"/>
      <c r="E747" s="1"/>
    </row>
    <row r="748" spans="4:5" x14ac:dyDescent="0.25">
      <c r="D748" s="1"/>
      <c r="E748" s="1"/>
    </row>
    <row r="749" spans="4:5" x14ac:dyDescent="0.25">
      <c r="D749" s="1"/>
      <c r="E749" s="1"/>
    </row>
    <row r="750" spans="4:5" x14ac:dyDescent="0.25">
      <c r="D750" s="1"/>
      <c r="E750" s="1"/>
    </row>
    <row r="751" spans="4:5" x14ac:dyDescent="0.25">
      <c r="D751" s="1"/>
      <c r="E751" s="1"/>
    </row>
    <row r="752" spans="4:5" x14ac:dyDescent="0.25">
      <c r="D752" s="1"/>
      <c r="E752" s="1"/>
    </row>
    <row r="753" spans="4:4" x14ac:dyDescent="0.25">
      <c r="D753" s="1"/>
    </row>
    <row r="754" spans="4:4" x14ac:dyDescent="0.25">
      <c r="D754" s="1"/>
    </row>
  </sheetData>
  <sortState xmlns:xlrd2="http://schemas.microsoft.com/office/spreadsheetml/2017/richdata2" ref="A104:C194">
    <sortCondition ref="A104:A194"/>
  </sortState>
  <pageMargins left="0.7" right="0.7" top="0.78740157499999996" bottom="0.78740157499999996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FA4D56-3D79-4DF1-840A-28A49260DEA9}">
  <dimension ref="A1:H939"/>
  <sheetViews>
    <sheetView workbookViewId="0">
      <selection activeCell="A225" sqref="A225:B228"/>
    </sheetView>
  </sheetViews>
  <sheetFormatPr baseColWidth="10" defaultRowHeight="15" x14ac:dyDescent="0.25"/>
  <sheetData>
    <row r="1" spans="1:6" x14ac:dyDescent="0.25">
      <c r="A1" t="s">
        <v>0</v>
      </c>
      <c r="C1" t="s">
        <v>1</v>
      </c>
      <c r="D1" t="s">
        <v>2</v>
      </c>
    </row>
    <row r="2" spans="1:6" x14ac:dyDescent="0.25">
      <c r="A2" t="s">
        <v>13</v>
      </c>
      <c r="C2" t="s">
        <v>4</v>
      </c>
      <c r="D2" t="s">
        <v>29</v>
      </c>
      <c r="E2" t="s">
        <v>110</v>
      </c>
    </row>
    <row r="3" spans="1:6" x14ac:dyDescent="0.25">
      <c r="A3" t="s">
        <v>7</v>
      </c>
      <c r="B3" t="s">
        <v>6</v>
      </c>
      <c r="C3" t="s">
        <v>5</v>
      </c>
      <c r="D3" t="s">
        <v>69</v>
      </c>
    </row>
    <row r="5" spans="1:6" x14ac:dyDescent="0.25">
      <c r="A5" s="1">
        <v>46</v>
      </c>
      <c r="B5" s="1">
        <v>22.22222</v>
      </c>
      <c r="C5" s="1">
        <f t="shared" ref="C5:C68" si="0">A5*B5</f>
        <v>1022.22212</v>
      </c>
      <c r="D5" s="1"/>
      <c r="E5" s="1"/>
      <c r="F5" s="1"/>
    </row>
    <row r="6" spans="1:6" x14ac:dyDescent="0.25">
      <c r="A6" s="1">
        <v>43</v>
      </c>
      <c r="B6" s="1">
        <v>22.22222</v>
      </c>
      <c r="C6" s="1">
        <f t="shared" si="0"/>
        <v>955.55546000000004</v>
      </c>
      <c r="D6" s="1"/>
      <c r="E6" s="1"/>
      <c r="F6" s="1"/>
    </row>
    <row r="7" spans="1:6" x14ac:dyDescent="0.25">
      <c r="A7" s="1">
        <v>40</v>
      </c>
      <c r="B7" s="1">
        <v>22.22222</v>
      </c>
      <c r="C7" s="1">
        <f t="shared" si="0"/>
        <v>888.88879999999995</v>
      </c>
      <c r="D7" s="1"/>
      <c r="E7" s="1"/>
      <c r="F7" s="1"/>
    </row>
    <row r="8" spans="1:6" x14ac:dyDescent="0.25">
      <c r="A8" s="1">
        <v>39</v>
      </c>
      <c r="B8" s="1">
        <v>22.22222</v>
      </c>
      <c r="C8" s="1">
        <f t="shared" si="0"/>
        <v>866.66657999999995</v>
      </c>
      <c r="D8" s="1"/>
      <c r="E8" s="1"/>
      <c r="F8" s="1"/>
    </row>
    <row r="9" spans="1:6" x14ac:dyDescent="0.25">
      <c r="A9" s="1">
        <v>44</v>
      </c>
      <c r="B9" s="1">
        <v>22.22222</v>
      </c>
      <c r="C9" s="1">
        <f t="shared" si="0"/>
        <v>977.77768000000003</v>
      </c>
      <c r="D9" s="1"/>
      <c r="E9" s="1"/>
      <c r="F9" s="1"/>
    </row>
    <row r="10" spans="1:6" x14ac:dyDescent="0.25">
      <c r="A10" s="1">
        <v>43</v>
      </c>
      <c r="B10" s="1">
        <v>22.22222</v>
      </c>
      <c r="C10" s="1">
        <f t="shared" si="0"/>
        <v>955.55546000000004</v>
      </c>
      <c r="D10" s="1"/>
      <c r="E10" s="1"/>
      <c r="F10" s="1"/>
    </row>
    <row r="11" spans="1:6" x14ac:dyDescent="0.25">
      <c r="A11" s="1">
        <v>29</v>
      </c>
      <c r="B11" s="1">
        <v>22.22222</v>
      </c>
      <c r="C11" s="1">
        <f t="shared" si="0"/>
        <v>644.44438000000002</v>
      </c>
      <c r="D11" s="1"/>
      <c r="E11" s="1"/>
      <c r="F11" s="1"/>
    </row>
    <row r="12" spans="1:6" x14ac:dyDescent="0.25">
      <c r="A12" s="1">
        <v>38</v>
      </c>
      <c r="B12" s="1">
        <v>22.22222</v>
      </c>
      <c r="C12" s="1">
        <f t="shared" si="0"/>
        <v>844.44435999999996</v>
      </c>
      <c r="D12" s="1"/>
      <c r="E12" s="1"/>
      <c r="F12" s="1"/>
    </row>
    <row r="13" spans="1:6" x14ac:dyDescent="0.25">
      <c r="A13" s="1">
        <v>37</v>
      </c>
      <c r="B13" s="1">
        <v>22.22222</v>
      </c>
      <c r="C13" s="1">
        <f t="shared" si="0"/>
        <v>822.22213999999997</v>
      </c>
      <c r="D13" s="1"/>
      <c r="E13" s="1"/>
      <c r="F13" s="1"/>
    </row>
    <row r="14" spans="1:6" x14ac:dyDescent="0.25">
      <c r="A14" s="1">
        <v>40</v>
      </c>
      <c r="B14" s="1">
        <v>22.22222</v>
      </c>
      <c r="C14" s="1">
        <f t="shared" si="0"/>
        <v>888.88879999999995</v>
      </c>
      <c r="D14" s="1"/>
      <c r="E14" s="1"/>
      <c r="F14" s="1"/>
    </row>
    <row r="15" spans="1:6" x14ac:dyDescent="0.25">
      <c r="A15" s="1">
        <v>27</v>
      </c>
      <c r="B15" s="1">
        <v>22.22222</v>
      </c>
      <c r="C15" s="1">
        <f t="shared" si="0"/>
        <v>599.99994000000004</v>
      </c>
      <c r="D15" s="1"/>
      <c r="E15" s="1"/>
      <c r="F15" s="1"/>
    </row>
    <row r="16" spans="1:6" x14ac:dyDescent="0.25">
      <c r="A16" s="1">
        <v>56</v>
      </c>
      <c r="B16" s="1">
        <v>22.22222</v>
      </c>
      <c r="C16" s="1">
        <f t="shared" si="0"/>
        <v>1244.4443200000001</v>
      </c>
      <c r="D16" s="1"/>
      <c r="E16" s="1"/>
      <c r="F16" s="1"/>
    </row>
    <row r="17" spans="1:6" x14ac:dyDescent="0.25">
      <c r="A17" s="1">
        <v>64</v>
      </c>
      <c r="B17" s="1">
        <v>22.22222</v>
      </c>
      <c r="C17" s="1">
        <f t="shared" si="0"/>
        <v>1422.22208</v>
      </c>
      <c r="D17" s="1"/>
      <c r="E17" s="1"/>
      <c r="F17" s="1"/>
    </row>
    <row r="18" spans="1:6" x14ac:dyDescent="0.25">
      <c r="A18" s="1">
        <v>45</v>
      </c>
      <c r="B18" s="1">
        <v>22.22222</v>
      </c>
      <c r="C18" s="1">
        <f t="shared" si="0"/>
        <v>999.99990000000003</v>
      </c>
      <c r="D18" s="1"/>
      <c r="E18" s="1"/>
      <c r="F18" s="1"/>
    </row>
    <row r="19" spans="1:6" x14ac:dyDescent="0.25">
      <c r="A19" s="1">
        <v>24</v>
      </c>
      <c r="B19" s="1">
        <v>22.22222</v>
      </c>
      <c r="C19" s="1">
        <f t="shared" si="0"/>
        <v>533.33328000000006</v>
      </c>
      <c r="D19" s="1"/>
      <c r="E19" s="1"/>
      <c r="F19" s="1"/>
    </row>
    <row r="20" spans="1:6" x14ac:dyDescent="0.25">
      <c r="A20" s="1">
        <v>44</v>
      </c>
      <c r="B20" s="1">
        <v>22.22222</v>
      </c>
      <c r="C20" s="1">
        <f t="shared" si="0"/>
        <v>977.77768000000003</v>
      </c>
      <c r="D20" s="1"/>
      <c r="E20" s="1"/>
      <c r="F20" s="1"/>
    </row>
    <row r="21" spans="1:6" x14ac:dyDescent="0.25">
      <c r="A21" s="1">
        <v>43</v>
      </c>
      <c r="B21" s="1">
        <v>22.22222</v>
      </c>
      <c r="C21" s="1">
        <f t="shared" si="0"/>
        <v>955.55546000000004</v>
      </c>
      <c r="D21" s="1"/>
      <c r="E21" s="1"/>
      <c r="F21" s="1"/>
    </row>
    <row r="22" spans="1:6" x14ac:dyDescent="0.25">
      <c r="A22" s="1">
        <v>55</v>
      </c>
      <c r="B22" s="1">
        <v>22.22222</v>
      </c>
      <c r="C22" s="1">
        <f t="shared" si="0"/>
        <v>1222.2221</v>
      </c>
      <c r="D22" s="1"/>
      <c r="E22" s="1"/>
      <c r="F22" s="1"/>
    </row>
    <row r="23" spans="1:6" x14ac:dyDescent="0.25">
      <c r="A23" s="1">
        <v>50</v>
      </c>
      <c r="B23" s="1">
        <v>22.22222</v>
      </c>
      <c r="C23" s="1">
        <f t="shared" si="0"/>
        <v>1111.1110000000001</v>
      </c>
      <c r="D23" s="1"/>
      <c r="E23" s="1"/>
      <c r="F23" s="1"/>
    </row>
    <row r="24" spans="1:6" x14ac:dyDescent="0.25">
      <c r="A24" s="1">
        <v>54</v>
      </c>
      <c r="B24" s="1">
        <v>22.22222</v>
      </c>
      <c r="C24" s="1">
        <f t="shared" si="0"/>
        <v>1199.9998800000001</v>
      </c>
      <c r="D24" s="1"/>
      <c r="E24" s="1"/>
      <c r="F24" s="1"/>
    </row>
    <row r="25" spans="1:6" x14ac:dyDescent="0.25">
      <c r="A25" s="1">
        <v>44</v>
      </c>
      <c r="B25" s="1">
        <v>22.22222</v>
      </c>
      <c r="C25" s="1">
        <f t="shared" si="0"/>
        <v>977.77768000000003</v>
      </c>
      <c r="D25" s="1"/>
      <c r="E25" s="1"/>
      <c r="F25" s="1"/>
    </row>
    <row r="26" spans="1:6" x14ac:dyDescent="0.25">
      <c r="A26" s="1">
        <v>57</v>
      </c>
      <c r="B26" s="1">
        <v>22.22222</v>
      </c>
      <c r="C26" s="1">
        <f t="shared" si="0"/>
        <v>1266.6665399999999</v>
      </c>
      <c r="D26" s="1"/>
      <c r="E26" s="1"/>
      <c r="F26" s="1"/>
    </row>
    <row r="27" spans="1:6" x14ac:dyDescent="0.25">
      <c r="A27" s="1">
        <v>37</v>
      </c>
      <c r="B27" s="1">
        <v>22.22222</v>
      </c>
      <c r="C27" s="1">
        <f t="shared" si="0"/>
        <v>822.22213999999997</v>
      </c>
      <c r="D27" s="1"/>
      <c r="E27" s="1"/>
      <c r="F27" s="1"/>
    </row>
    <row r="28" spans="1:6" x14ac:dyDescent="0.25">
      <c r="A28" s="1">
        <v>40</v>
      </c>
      <c r="B28" s="1">
        <v>22.22222</v>
      </c>
      <c r="C28" s="1">
        <f t="shared" si="0"/>
        <v>888.88879999999995</v>
      </c>
      <c r="D28" s="1"/>
      <c r="E28" s="1"/>
      <c r="F28" s="1"/>
    </row>
    <row r="29" spans="1:6" x14ac:dyDescent="0.25">
      <c r="A29" s="1">
        <v>53</v>
      </c>
      <c r="B29" s="1">
        <v>22.22222</v>
      </c>
      <c r="C29" s="1">
        <f t="shared" si="0"/>
        <v>1177.77766</v>
      </c>
      <c r="D29" s="1"/>
      <c r="E29" s="1"/>
      <c r="F29" s="1"/>
    </row>
    <row r="30" spans="1:6" x14ac:dyDescent="0.25">
      <c r="A30" s="1">
        <v>36</v>
      </c>
      <c r="B30" s="1">
        <v>22.22222</v>
      </c>
      <c r="C30" s="1">
        <f t="shared" si="0"/>
        <v>799.99991999999997</v>
      </c>
      <c r="D30" s="1"/>
      <c r="E30" s="1"/>
      <c r="F30" s="1"/>
    </row>
    <row r="31" spans="1:6" x14ac:dyDescent="0.25">
      <c r="A31" s="1">
        <v>55</v>
      </c>
      <c r="B31" s="1">
        <v>22.22222</v>
      </c>
      <c r="C31" s="1">
        <f t="shared" si="0"/>
        <v>1222.2221</v>
      </c>
      <c r="D31" s="1"/>
      <c r="E31" s="1"/>
      <c r="F31" s="1"/>
    </row>
    <row r="32" spans="1:6" x14ac:dyDescent="0.25">
      <c r="A32" s="1">
        <v>44</v>
      </c>
      <c r="B32" s="1">
        <v>22.22222</v>
      </c>
      <c r="C32" s="1">
        <f t="shared" si="0"/>
        <v>977.77768000000003</v>
      </c>
      <c r="D32" s="1"/>
      <c r="E32" s="1"/>
      <c r="F32" s="1"/>
    </row>
    <row r="33" spans="1:6" x14ac:dyDescent="0.25">
      <c r="A33" s="1">
        <v>34</v>
      </c>
      <c r="B33" s="1">
        <v>22.22222</v>
      </c>
      <c r="C33" s="1">
        <f t="shared" si="0"/>
        <v>755.55547999999999</v>
      </c>
      <c r="D33" s="1"/>
      <c r="E33" s="1"/>
      <c r="F33" s="1"/>
    </row>
    <row r="34" spans="1:6" x14ac:dyDescent="0.25">
      <c r="A34" s="1">
        <v>33</v>
      </c>
      <c r="B34" s="1">
        <v>22.22222</v>
      </c>
      <c r="C34" s="1">
        <f t="shared" si="0"/>
        <v>733.33326</v>
      </c>
      <c r="D34" s="1"/>
      <c r="E34" s="1"/>
      <c r="F34" s="1"/>
    </row>
    <row r="35" spans="1:6" x14ac:dyDescent="0.25">
      <c r="A35" s="1">
        <v>62</v>
      </c>
      <c r="B35" s="1">
        <v>22.22222</v>
      </c>
      <c r="C35" s="1">
        <f t="shared" si="0"/>
        <v>1377.77764</v>
      </c>
      <c r="D35" s="1"/>
      <c r="E35" s="1"/>
      <c r="F35" s="1"/>
    </row>
    <row r="36" spans="1:6" x14ac:dyDescent="0.25">
      <c r="A36" s="1">
        <v>25</v>
      </c>
      <c r="B36" s="1">
        <v>22.22222</v>
      </c>
      <c r="C36" s="1">
        <f t="shared" si="0"/>
        <v>555.55550000000005</v>
      </c>
      <c r="D36" s="1"/>
      <c r="E36" s="1"/>
      <c r="F36" s="1"/>
    </row>
    <row r="37" spans="1:6" x14ac:dyDescent="0.25">
      <c r="A37" s="1">
        <v>50</v>
      </c>
      <c r="B37" s="1">
        <v>22.22222</v>
      </c>
      <c r="C37" s="1">
        <f t="shared" si="0"/>
        <v>1111.1110000000001</v>
      </c>
      <c r="D37" s="1"/>
      <c r="E37" s="1"/>
      <c r="F37" s="1"/>
    </row>
    <row r="38" spans="1:6" x14ac:dyDescent="0.25">
      <c r="A38" s="1">
        <v>24</v>
      </c>
      <c r="B38" s="1">
        <v>22.22222</v>
      </c>
      <c r="C38" s="1">
        <f t="shared" si="0"/>
        <v>533.33328000000006</v>
      </c>
      <c r="D38" s="1"/>
      <c r="E38" s="1"/>
      <c r="F38" s="1"/>
    </row>
    <row r="39" spans="1:6" x14ac:dyDescent="0.25">
      <c r="A39" s="1">
        <v>28</v>
      </c>
      <c r="B39" s="1">
        <v>22.22222</v>
      </c>
      <c r="C39" s="1">
        <f t="shared" si="0"/>
        <v>622.22216000000003</v>
      </c>
      <c r="D39" s="1"/>
      <c r="E39" s="1"/>
      <c r="F39" s="1"/>
    </row>
    <row r="40" spans="1:6" x14ac:dyDescent="0.25">
      <c r="A40" s="1">
        <v>27</v>
      </c>
      <c r="B40" s="1">
        <v>22.22222</v>
      </c>
      <c r="C40" s="1">
        <f t="shared" si="0"/>
        <v>599.99994000000004</v>
      </c>
      <c r="D40" s="1"/>
      <c r="E40" s="1"/>
      <c r="F40" s="1"/>
    </row>
    <row r="41" spans="1:6" x14ac:dyDescent="0.25">
      <c r="A41" s="1">
        <v>56</v>
      </c>
      <c r="B41" s="1">
        <v>22.22222</v>
      </c>
      <c r="C41" s="1">
        <f t="shared" si="0"/>
        <v>1244.4443200000001</v>
      </c>
      <c r="D41" s="1"/>
      <c r="E41" s="1"/>
      <c r="F41" s="1"/>
    </row>
    <row r="42" spans="1:6" x14ac:dyDescent="0.25">
      <c r="A42" s="1">
        <v>25</v>
      </c>
      <c r="B42" s="1">
        <v>22.22222</v>
      </c>
      <c r="C42" s="1">
        <f t="shared" si="0"/>
        <v>555.55550000000005</v>
      </c>
      <c r="D42" s="1"/>
      <c r="E42" s="1"/>
      <c r="F42" s="1"/>
    </row>
    <row r="43" spans="1:6" x14ac:dyDescent="0.25">
      <c r="A43" s="1">
        <v>33</v>
      </c>
      <c r="B43" s="1">
        <v>22.22222</v>
      </c>
      <c r="C43" s="1">
        <f t="shared" si="0"/>
        <v>733.33326</v>
      </c>
      <c r="D43" s="1"/>
      <c r="E43" s="1"/>
      <c r="F43" s="1"/>
    </row>
    <row r="44" spans="1:6" x14ac:dyDescent="0.25">
      <c r="A44" s="1">
        <v>31</v>
      </c>
      <c r="B44" s="1">
        <v>22.22222</v>
      </c>
      <c r="C44" s="1">
        <f t="shared" si="0"/>
        <v>688.88882000000001</v>
      </c>
      <c r="D44" s="1"/>
      <c r="E44" s="1"/>
      <c r="F44" s="1"/>
    </row>
    <row r="45" spans="1:6" x14ac:dyDescent="0.25">
      <c r="A45" s="1">
        <v>25</v>
      </c>
      <c r="B45" s="1">
        <v>22.22222</v>
      </c>
      <c r="C45" s="1">
        <f t="shared" si="0"/>
        <v>555.55550000000005</v>
      </c>
      <c r="D45" s="1"/>
      <c r="E45" s="1"/>
      <c r="F45" s="1"/>
    </row>
    <row r="46" spans="1:6" x14ac:dyDescent="0.25">
      <c r="A46" s="1">
        <v>32</v>
      </c>
      <c r="B46" s="1">
        <v>22.22222</v>
      </c>
      <c r="C46" s="1">
        <f t="shared" si="0"/>
        <v>711.11104</v>
      </c>
      <c r="D46" s="1"/>
      <c r="E46" s="1"/>
      <c r="F46" s="1"/>
    </row>
    <row r="47" spans="1:6" x14ac:dyDescent="0.25">
      <c r="A47" s="1">
        <v>25</v>
      </c>
      <c r="B47" s="1">
        <v>22.22222</v>
      </c>
      <c r="C47" s="1">
        <f t="shared" si="0"/>
        <v>555.55550000000005</v>
      </c>
      <c r="D47" s="1"/>
      <c r="E47" s="1"/>
      <c r="F47" s="1"/>
    </row>
    <row r="48" spans="1:6" x14ac:dyDescent="0.25">
      <c r="A48" s="1">
        <v>36</v>
      </c>
      <c r="B48" s="1">
        <v>22.22222</v>
      </c>
      <c r="C48" s="1">
        <f t="shared" si="0"/>
        <v>799.99991999999997</v>
      </c>
      <c r="D48" s="1"/>
      <c r="E48" s="1"/>
      <c r="F48" s="1"/>
    </row>
    <row r="49" spans="1:6" x14ac:dyDescent="0.25">
      <c r="A49" s="1">
        <v>32</v>
      </c>
      <c r="B49" s="1">
        <v>22.22222</v>
      </c>
      <c r="C49" s="1">
        <f t="shared" si="0"/>
        <v>711.11104</v>
      </c>
      <c r="D49" s="1"/>
      <c r="E49" s="1"/>
      <c r="F49" s="1"/>
    </row>
    <row r="50" spans="1:6" x14ac:dyDescent="0.25">
      <c r="A50" s="1">
        <v>30</v>
      </c>
      <c r="B50" s="1">
        <v>22.22222</v>
      </c>
      <c r="C50" s="1">
        <f t="shared" si="0"/>
        <v>666.66660000000002</v>
      </c>
      <c r="D50" s="1"/>
      <c r="E50" s="1"/>
      <c r="F50" s="1"/>
    </row>
    <row r="51" spans="1:6" x14ac:dyDescent="0.25">
      <c r="A51" s="1">
        <v>50</v>
      </c>
      <c r="B51" s="1">
        <v>22.22222</v>
      </c>
      <c r="C51" s="1">
        <f t="shared" si="0"/>
        <v>1111.1110000000001</v>
      </c>
      <c r="D51" s="1"/>
      <c r="E51" s="1"/>
      <c r="F51" s="1"/>
    </row>
    <row r="52" spans="1:6" x14ac:dyDescent="0.25">
      <c r="A52" s="1">
        <v>25</v>
      </c>
      <c r="B52" s="1">
        <v>22.22222</v>
      </c>
      <c r="C52" s="1">
        <f t="shared" si="0"/>
        <v>555.55550000000005</v>
      </c>
      <c r="D52" s="1"/>
      <c r="E52" s="1"/>
      <c r="F52" s="1"/>
    </row>
    <row r="53" spans="1:6" x14ac:dyDescent="0.25">
      <c r="A53" s="1">
        <v>25</v>
      </c>
      <c r="B53" s="1">
        <v>22.22222</v>
      </c>
      <c r="C53" s="1">
        <f t="shared" si="0"/>
        <v>555.55550000000005</v>
      </c>
      <c r="D53" s="1"/>
      <c r="E53" s="1"/>
      <c r="F53" s="1"/>
    </row>
    <row r="54" spans="1:6" x14ac:dyDescent="0.25">
      <c r="A54" s="1">
        <v>50</v>
      </c>
      <c r="B54" s="1">
        <v>22.22222</v>
      </c>
      <c r="C54" s="1">
        <f t="shared" si="0"/>
        <v>1111.1110000000001</v>
      </c>
      <c r="D54" s="1"/>
      <c r="E54" s="1"/>
      <c r="F54" s="1"/>
    </row>
    <row r="55" spans="1:6" x14ac:dyDescent="0.25">
      <c r="A55" s="1">
        <v>35</v>
      </c>
      <c r="B55" s="1">
        <v>22.22222</v>
      </c>
      <c r="C55" s="1">
        <f t="shared" si="0"/>
        <v>777.77769999999998</v>
      </c>
      <c r="D55" s="1"/>
      <c r="E55" s="1"/>
      <c r="F55" s="1"/>
    </row>
    <row r="56" spans="1:6" x14ac:dyDescent="0.25">
      <c r="A56" s="1">
        <v>23</v>
      </c>
      <c r="B56" s="1">
        <v>22.22222</v>
      </c>
      <c r="C56" s="1">
        <f t="shared" si="0"/>
        <v>511.11106000000001</v>
      </c>
      <c r="D56" s="1"/>
      <c r="E56" s="1"/>
      <c r="F56" s="1"/>
    </row>
    <row r="57" spans="1:6" x14ac:dyDescent="0.25">
      <c r="A57" s="1">
        <v>22</v>
      </c>
      <c r="B57" s="1">
        <v>22.22222</v>
      </c>
      <c r="C57" s="1">
        <f t="shared" si="0"/>
        <v>488.88884000000002</v>
      </c>
      <c r="D57" s="1"/>
      <c r="E57" s="1"/>
      <c r="F57" s="1"/>
    </row>
    <row r="58" spans="1:6" x14ac:dyDescent="0.25">
      <c r="A58" s="1">
        <v>27</v>
      </c>
      <c r="B58" s="1">
        <v>22.22222</v>
      </c>
      <c r="C58" s="1">
        <f t="shared" si="0"/>
        <v>599.99994000000004</v>
      </c>
      <c r="D58" s="1"/>
      <c r="E58" s="1"/>
      <c r="F58" s="1"/>
    </row>
    <row r="59" spans="1:6" x14ac:dyDescent="0.25">
      <c r="A59" s="1">
        <v>31</v>
      </c>
      <c r="B59" s="1">
        <v>22.22222</v>
      </c>
      <c r="C59" s="1">
        <f t="shared" si="0"/>
        <v>688.88882000000001</v>
      </c>
      <c r="D59" s="1"/>
      <c r="E59" s="1"/>
      <c r="F59" s="1"/>
    </row>
    <row r="60" spans="1:6" x14ac:dyDescent="0.25">
      <c r="A60" s="1">
        <v>56</v>
      </c>
      <c r="B60" s="1">
        <v>22.22222</v>
      </c>
      <c r="C60" s="1">
        <f t="shared" si="0"/>
        <v>1244.4443200000001</v>
      </c>
      <c r="D60" s="1"/>
      <c r="E60" s="1"/>
      <c r="F60" s="1"/>
    </row>
    <row r="61" spans="1:6" x14ac:dyDescent="0.25">
      <c r="A61" s="1">
        <v>25</v>
      </c>
      <c r="B61" s="1">
        <v>22.22222</v>
      </c>
      <c r="C61" s="1">
        <f t="shared" si="0"/>
        <v>555.55550000000005</v>
      </c>
      <c r="D61" s="1"/>
      <c r="E61" s="1"/>
      <c r="F61" s="1"/>
    </row>
    <row r="62" spans="1:6" x14ac:dyDescent="0.25">
      <c r="A62" s="1">
        <v>49</v>
      </c>
      <c r="B62" s="1">
        <v>22.22222</v>
      </c>
      <c r="C62" s="1">
        <f t="shared" si="0"/>
        <v>1088.88878</v>
      </c>
      <c r="D62" s="1"/>
      <c r="E62" s="1"/>
      <c r="F62" s="1"/>
    </row>
    <row r="63" spans="1:6" x14ac:dyDescent="0.25">
      <c r="A63" s="1">
        <v>61</v>
      </c>
      <c r="B63" s="1">
        <v>22.22222</v>
      </c>
      <c r="C63" s="1">
        <f t="shared" si="0"/>
        <v>1355.5554199999999</v>
      </c>
      <c r="D63" s="1"/>
      <c r="E63" s="1"/>
      <c r="F63" s="1"/>
    </row>
    <row r="64" spans="1:6" x14ac:dyDescent="0.25">
      <c r="A64" s="1">
        <v>61</v>
      </c>
      <c r="B64" s="1">
        <v>22.22222</v>
      </c>
      <c r="C64" s="1">
        <f t="shared" si="0"/>
        <v>1355.5554199999999</v>
      </c>
      <c r="D64" s="1"/>
      <c r="E64" s="1"/>
      <c r="F64" s="1"/>
    </row>
    <row r="65" spans="1:6" x14ac:dyDescent="0.25">
      <c r="A65" s="1">
        <v>31</v>
      </c>
      <c r="B65" s="1">
        <v>22.22222</v>
      </c>
      <c r="C65" s="1">
        <f t="shared" si="0"/>
        <v>688.88882000000001</v>
      </c>
      <c r="D65" s="1"/>
      <c r="E65" s="1"/>
      <c r="F65" s="1"/>
    </row>
    <row r="66" spans="1:6" x14ac:dyDescent="0.25">
      <c r="A66" s="1">
        <v>37</v>
      </c>
      <c r="B66" s="1">
        <v>22.22222</v>
      </c>
      <c r="C66" s="1">
        <f t="shared" si="0"/>
        <v>822.22213999999997</v>
      </c>
      <c r="D66" s="1"/>
      <c r="E66" s="1"/>
      <c r="F66" s="1"/>
    </row>
    <row r="67" spans="1:6" x14ac:dyDescent="0.25">
      <c r="A67" s="1">
        <v>28</v>
      </c>
      <c r="B67" s="1">
        <v>22.22222</v>
      </c>
      <c r="C67" s="1">
        <f t="shared" si="0"/>
        <v>622.22216000000003</v>
      </c>
      <c r="D67" s="1"/>
      <c r="E67" s="1"/>
      <c r="F67" s="1"/>
    </row>
    <row r="68" spans="1:6" x14ac:dyDescent="0.25">
      <c r="A68" s="1">
        <v>31</v>
      </c>
      <c r="B68" s="1">
        <v>22.22222</v>
      </c>
      <c r="C68" s="1">
        <f t="shared" si="0"/>
        <v>688.88882000000001</v>
      </c>
      <c r="D68" s="1"/>
      <c r="E68" s="1"/>
      <c r="F68" s="1"/>
    </row>
    <row r="69" spans="1:6" x14ac:dyDescent="0.25">
      <c r="A69" s="1">
        <v>47</v>
      </c>
      <c r="B69" s="1">
        <v>22.22222</v>
      </c>
      <c r="C69" s="1">
        <f t="shared" ref="C69:C132" si="1">A69*B69</f>
        <v>1044.44434</v>
      </c>
      <c r="D69" s="1"/>
      <c r="E69" s="1"/>
      <c r="F69" s="1"/>
    </row>
    <row r="70" spans="1:6" x14ac:dyDescent="0.25">
      <c r="A70" s="1">
        <v>49</v>
      </c>
      <c r="B70" s="1">
        <v>22.22222</v>
      </c>
      <c r="C70" s="1">
        <f t="shared" si="1"/>
        <v>1088.88878</v>
      </c>
      <c r="D70" s="1"/>
      <c r="E70" s="1"/>
      <c r="F70" s="1"/>
    </row>
    <row r="71" spans="1:6" x14ac:dyDescent="0.25">
      <c r="A71" s="1">
        <v>50</v>
      </c>
      <c r="B71" s="1">
        <v>22.22222</v>
      </c>
      <c r="C71" s="1">
        <f t="shared" si="1"/>
        <v>1111.1110000000001</v>
      </c>
      <c r="D71" s="1"/>
      <c r="E71" s="1"/>
      <c r="F71" s="1"/>
    </row>
    <row r="72" spans="1:6" x14ac:dyDescent="0.25">
      <c r="A72" s="1">
        <v>42</v>
      </c>
      <c r="B72" s="1">
        <v>22.22222</v>
      </c>
      <c r="C72" s="1">
        <f t="shared" si="1"/>
        <v>933.33324000000005</v>
      </c>
      <c r="D72" s="1"/>
      <c r="E72" s="1"/>
      <c r="F72" s="1"/>
    </row>
    <row r="73" spans="1:6" x14ac:dyDescent="0.25">
      <c r="A73" s="1">
        <v>36</v>
      </c>
      <c r="B73" s="1">
        <v>22.22222</v>
      </c>
      <c r="C73" s="1">
        <f t="shared" si="1"/>
        <v>799.99991999999997</v>
      </c>
      <c r="D73" s="1"/>
      <c r="E73" s="1"/>
      <c r="F73" s="1"/>
    </row>
    <row r="74" spans="1:6" x14ac:dyDescent="0.25">
      <c r="A74" s="1">
        <v>42</v>
      </c>
      <c r="B74" s="1">
        <v>22.22222</v>
      </c>
      <c r="C74" s="1">
        <f t="shared" si="1"/>
        <v>933.33324000000005</v>
      </c>
      <c r="D74" s="1"/>
      <c r="E74" s="1"/>
      <c r="F74" s="1"/>
    </row>
    <row r="75" spans="1:6" x14ac:dyDescent="0.25">
      <c r="A75" s="1">
        <v>21</v>
      </c>
      <c r="B75" s="1">
        <v>22.22222</v>
      </c>
      <c r="C75" s="1">
        <f t="shared" si="1"/>
        <v>466.66662000000002</v>
      </c>
      <c r="D75" s="1"/>
      <c r="E75" s="1"/>
      <c r="F75" s="1"/>
    </row>
    <row r="76" spans="1:6" x14ac:dyDescent="0.25">
      <c r="A76" s="1">
        <v>55</v>
      </c>
      <c r="B76" s="1">
        <v>22.22222</v>
      </c>
      <c r="C76" s="1">
        <f t="shared" si="1"/>
        <v>1222.2221</v>
      </c>
      <c r="D76" s="1"/>
      <c r="E76" s="1"/>
      <c r="F76" s="1"/>
    </row>
    <row r="77" spans="1:6" x14ac:dyDescent="0.25">
      <c r="A77" s="1">
        <v>42</v>
      </c>
      <c r="B77" s="1">
        <v>22.22222</v>
      </c>
      <c r="C77" s="1">
        <f t="shared" si="1"/>
        <v>933.33324000000005</v>
      </c>
      <c r="D77" s="1"/>
      <c r="E77" s="1"/>
      <c r="F77" s="1"/>
    </row>
    <row r="78" spans="1:6" x14ac:dyDescent="0.25">
      <c r="A78" s="1">
        <v>33</v>
      </c>
      <c r="B78" s="1">
        <v>22.22222</v>
      </c>
      <c r="C78" s="1">
        <f t="shared" si="1"/>
        <v>733.33326</v>
      </c>
      <c r="D78" s="1"/>
      <c r="E78" s="1"/>
      <c r="F78" s="1"/>
    </row>
    <row r="79" spans="1:6" x14ac:dyDescent="0.25">
      <c r="A79" s="1">
        <v>23</v>
      </c>
      <c r="B79" s="1">
        <v>22.22222</v>
      </c>
      <c r="C79" s="1">
        <f t="shared" si="1"/>
        <v>511.11106000000001</v>
      </c>
      <c r="D79" s="1"/>
      <c r="E79" s="1"/>
      <c r="F79" s="1"/>
    </row>
    <row r="80" spans="1:6" x14ac:dyDescent="0.25">
      <c r="A80" s="1">
        <v>59</v>
      </c>
      <c r="B80" s="1">
        <v>22.22222</v>
      </c>
      <c r="C80" s="1">
        <f t="shared" si="1"/>
        <v>1311.1109799999999</v>
      </c>
      <c r="D80" s="1"/>
      <c r="E80" s="1"/>
      <c r="F80" s="1"/>
    </row>
    <row r="81" spans="1:6" x14ac:dyDescent="0.25">
      <c r="A81" s="1">
        <v>33</v>
      </c>
      <c r="B81" s="1">
        <v>22.22222</v>
      </c>
      <c r="C81" s="1">
        <f t="shared" si="1"/>
        <v>733.33326</v>
      </c>
      <c r="D81" s="1"/>
      <c r="E81" s="1"/>
      <c r="F81" s="1"/>
    </row>
    <row r="82" spans="1:6" x14ac:dyDescent="0.25">
      <c r="A82" s="1">
        <v>36</v>
      </c>
      <c r="B82" s="1">
        <v>22.22222</v>
      </c>
      <c r="C82" s="1">
        <f t="shared" si="1"/>
        <v>799.99991999999997</v>
      </c>
      <c r="D82" s="1"/>
      <c r="E82" s="1"/>
      <c r="F82" s="1"/>
    </row>
    <row r="83" spans="1:6" x14ac:dyDescent="0.25">
      <c r="A83" s="1">
        <v>37</v>
      </c>
      <c r="B83" s="1">
        <v>22.22222</v>
      </c>
      <c r="C83" s="1">
        <f t="shared" si="1"/>
        <v>822.22213999999997</v>
      </c>
      <c r="D83" s="1"/>
      <c r="E83" s="1"/>
      <c r="F83" s="1"/>
    </row>
    <row r="84" spans="1:6" x14ac:dyDescent="0.25">
      <c r="A84" s="1">
        <v>66</v>
      </c>
      <c r="B84" s="1">
        <v>22.22222</v>
      </c>
      <c r="C84" s="1">
        <f t="shared" si="1"/>
        <v>1466.66652</v>
      </c>
      <c r="D84" s="1"/>
      <c r="E84" s="1"/>
      <c r="F84" s="1"/>
    </row>
    <row r="85" spans="1:6" x14ac:dyDescent="0.25">
      <c r="A85" s="1">
        <v>33</v>
      </c>
      <c r="B85" s="1">
        <v>22.22222</v>
      </c>
      <c r="C85" s="1">
        <f t="shared" si="1"/>
        <v>733.33326</v>
      </c>
      <c r="D85" s="1"/>
      <c r="E85" s="1"/>
      <c r="F85" s="1"/>
    </row>
    <row r="86" spans="1:6" x14ac:dyDescent="0.25">
      <c r="A86" s="1">
        <v>58</v>
      </c>
      <c r="B86" s="1">
        <v>22.22222</v>
      </c>
      <c r="C86" s="1">
        <f t="shared" si="1"/>
        <v>1288.88876</v>
      </c>
      <c r="D86" s="1"/>
      <c r="E86" s="1"/>
      <c r="F86" s="1"/>
    </row>
    <row r="87" spans="1:6" x14ac:dyDescent="0.25">
      <c r="A87" s="1">
        <v>27</v>
      </c>
      <c r="B87" s="1">
        <v>22.22222</v>
      </c>
      <c r="C87" s="1">
        <f t="shared" si="1"/>
        <v>599.99994000000004</v>
      </c>
      <c r="D87" s="1"/>
      <c r="E87" s="1"/>
      <c r="F87" s="1"/>
    </row>
    <row r="88" spans="1:6" x14ac:dyDescent="0.25">
      <c r="A88" s="1">
        <v>55</v>
      </c>
      <c r="B88" s="1">
        <v>22.22222</v>
      </c>
      <c r="C88" s="1">
        <f t="shared" si="1"/>
        <v>1222.2221</v>
      </c>
      <c r="D88" s="1"/>
      <c r="E88" s="1"/>
      <c r="F88" s="1"/>
    </row>
    <row r="89" spans="1:6" x14ac:dyDescent="0.25">
      <c r="A89" s="1">
        <v>58</v>
      </c>
      <c r="B89" s="1">
        <v>22.22222</v>
      </c>
      <c r="C89" s="1">
        <f t="shared" si="1"/>
        <v>1288.88876</v>
      </c>
      <c r="D89" s="1"/>
      <c r="E89" s="1"/>
      <c r="F89" s="1"/>
    </row>
    <row r="90" spans="1:6" x14ac:dyDescent="0.25">
      <c r="A90" s="1">
        <v>35</v>
      </c>
      <c r="B90" s="1">
        <v>22.22222</v>
      </c>
      <c r="C90" s="1">
        <f t="shared" si="1"/>
        <v>777.77769999999998</v>
      </c>
      <c r="D90" s="1"/>
      <c r="E90" s="1"/>
      <c r="F90" s="1"/>
    </row>
    <row r="91" spans="1:6" x14ac:dyDescent="0.25">
      <c r="A91" s="1">
        <v>26</v>
      </c>
      <c r="B91" s="1">
        <v>22.22222</v>
      </c>
      <c r="C91" s="1">
        <f t="shared" si="1"/>
        <v>577.77772000000004</v>
      </c>
      <c r="D91" s="1"/>
      <c r="E91" s="1"/>
      <c r="F91" s="1"/>
    </row>
    <row r="92" spans="1:6" x14ac:dyDescent="0.25">
      <c r="A92" s="1">
        <v>48</v>
      </c>
      <c r="B92" s="1">
        <v>22.22222</v>
      </c>
      <c r="C92" s="1">
        <f t="shared" si="1"/>
        <v>1066.6665600000001</v>
      </c>
      <c r="D92" s="1"/>
      <c r="E92" s="1"/>
      <c r="F92" s="1"/>
    </row>
    <row r="93" spans="1:6" x14ac:dyDescent="0.25">
      <c r="A93" s="1">
        <v>60</v>
      </c>
      <c r="B93" s="1">
        <v>22.22222</v>
      </c>
      <c r="C93" s="1">
        <f t="shared" si="1"/>
        <v>1333.3332</v>
      </c>
      <c r="D93" s="1"/>
      <c r="E93" s="1"/>
      <c r="F93" s="1"/>
    </row>
    <row r="94" spans="1:6" x14ac:dyDescent="0.25">
      <c r="A94" s="1">
        <v>58</v>
      </c>
      <c r="B94" s="1">
        <v>22.22222</v>
      </c>
      <c r="C94" s="1">
        <f t="shared" si="1"/>
        <v>1288.88876</v>
      </c>
      <c r="D94" s="1"/>
      <c r="E94" s="1"/>
      <c r="F94" s="1"/>
    </row>
    <row r="95" spans="1:6" x14ac:dyDescent="0.25">
      <c r="A95" s="1">
        <v>25</v>
      </c>
      <c r="B95" s="1">
        <v>22.22222</v>
      </c>
      <c r="C95" s="1">
        <f t="shared" si="1"/>
        <v>555.55550000000005</v>
      </c>
      <c r="D95" s="1"/>
      <c r="E95" s="1"/>
      <c r="F95" s="1"/>
    </row>
    <row r="96" spans="1:6" x14ac:dyDescent="0.25">
      <c r="A96" s="1">
        <v>24</v>
      </c>
      <c r="B96" s="1">
        <v>22.22222</v>
      </c>
      <c r="C96" s="1">
        <f t="shared" si="1"/>
        <v>533.33328000000006</v>
      </c>
      <c r="D96" s="1"/>
      <c r="E96" s="1"/>
      <c r="F96" s="1"/>
    </row>
    <row r="97" spans="1:6" x14ac:dyDescent="0.25">
      <c r="A97" s="1">
        <v>62</v>
      </c>
      <c r="B97" s="1">
        <v>22.22222</v>
      </c>
      <c r="C97" s="1">
        <f t="shared" si="1"/>
        <v>1377.77764</v>
      </c>
      <c r="D97" s="1"/>
      <c r="E97" s="1"/>
      <c r="F97" s="1"/>
    </row>
    <row r="98" spans="1:6" x14ac:dyDescent="0.25">
      <c r="A98" s="1">
        <v>30</v>
      </c>
      <c r="B98" s="1">
        <v>22.22222</v>
      </c>
      <c r="C98" s="1">
        <f t="shared" si="1"/>
        <v>666.66660000000002</v>
      </c>
      <c r="D98" s="1"/>
      <c r="E98" s="1"/>
      <c r="F98" s="1"/>
    </row>
    <row r="99" spans="1:6" x14ac:dyDescent="0.25">
      <c r="A99" s="1">
        <v>36</v>
      </c>
      <c r="B99" s="1">
        <v>22.22222</v>
      </c>
      <c r="C99" s="1">
        <f t="shared" si="1"/>
        <v>799.99991999999997</v>
      </c>
      <c r="D99" s="1"/>
      <c r="E99" s="1"/>
      <c r="F99" s="1"/>
    </row>
    <row r="100" spans="1:6" x14ac:dyDescent="0.25">
      <c r="A100" s="1">
        <v>26</v>
      </c>
      <c r="B100" s="1">
        <v>22.22222</v>
      </c>
      <c r="C100" s="1">
        <f t="shared" si="1"/>
        <v>577.77772000000004</v>
      </c>
      <c r="D100" s="1"/>
      <c r="E100" s="1"/>
      <c r="F100" s="1"/>
    </row>
    <row r="101" spans="1:6" x14ac:dyDescent="0.25">
      <c r="A101" s="1">
        <v>40</v>
      </c>
      <c r="B101" s="1">
        <v>22.22222</v>
      </c>
      <c r="C101" s="1">
        <f t="shared" si="1"/>
        <v>888.88879999999995</v>
      </c>
      <c r="D101" s="1"/>
      <c r="E101" s="1"/>
      <c r="F101" s="1"/>
    </row>
    <row r="102" spans="1:6" x14ac:dyDescent="0.25">
      <c r="A102" s="1">
        <v>39</v>
      </c>
      <c r="B102" s="1">
        <v>22.22222</v>
      </c>
      <c r="C102" s="1">
        <f t="shared" si="1"/>
        <v>866.66657999999995</v>
      </c>
      <c r="D102" s="1"/>
      <c r="E102" s="1"/>
      <c r="F102" s="1"/>
    </row>
    <row r="103" spans="1:6" x14ac:dyDescent="0.25">
      <c r="A103" s="1">
        <v>46</v>
      </c>
      <c r="B103" s="1">
        <v>22.22222</v>
      </c>
      <c r="C103" s="1">
        <f t="shared" si="1"/>
        <v>1022.22212</v>
      </c>
      <c r="D103" s="1"/>
      <c r="E103" s="1"/>
      <c r="F103" s="1"/>
    </row>
    <row r="104" spans="1:6" x14ac:dyDescent="0.25">
      <c r="A104" s="1">
        <v>36</v>
      </c>
      <c r="B104" s="1">
        <v>22.22222</v>
      </c>
      <c r="C104" s="1">
        <f t="shared" si="1"/>
        <v>799.99991999999997</v>
      </c>
      <c r="D104" s="1"/>
      <c r="E104" s="1"/>
      <c r="F104" s="1"/>
    </row>
    <row r="105" spans="1:6" x14ac:dyDescent="0.25">
      <c r="A105" s="1">
        <v>41</v>
      </c>
      <c r="B105" s="1">
        <v>22.22222</v>
      </c>
      <c r="C105" s="1">
        <f t="shared" si="1"/>
        <v>911.11102000000005</v>
      </c>
      <c r="D105" s="1"/>
      <c r="E105" s="1"/>
      <c r="F105" s="1"/>
    </row>
    <row r="106" spans="1:6" x14ac:dyDescent="0.25">
      <c r="A106" s="1">
        <v>28</v>
      </c>
      <c r="B106" s="1">
        <v>22.22222</v>
      </c>
      <c r="C106" s="1">
        <f t="shared" si="1"/>
        <v>622.22216000000003</v>
      </c>
      <c r="D106" s="1"/>
      <c r="E106" s="1"/>
      <c r="F106" s="1"/>
    </row>
    <row r="107" spans="1:6" x14ac:dyDescent="0.25">
      <c r="A107" s="1">
        <v>26</v>
      </c>
      <c r="B107" s="1">
        <v>22.22222</v>
      </c>
      <c r="C107" s="1">
        <f t="shared" si="1"/>
        <v>577.77772000000004</v>
      </c>
      <c r="D107" s="1"/>
      <c r="E107" s="1"/>
      <c r="F107" s="1"/>
    </row>
    <row r="108" spans="1:6" x14ac:dyDescent="0.25">
      <c r="A108" s="1">
        <v>25</v>
      </c>
      <c r="B108" s="1">
        <v>22.22222</v>
      </c>
      <c r="C108" s="1">
        <f t="shared" si="1"/>
        <v>555.55550000000005</v>
      </c>
      <c r="D108" s="1"/>
      <c r="E108" s="1"/>
      <c r="F108" s="1"/>
    </row>
    <row r="109" spans="1:6" x14ac:dyDescent="0.25">
      <c r="A109" s="1">
        <v>61</v>
      </c>
      <c r="B109" s="1">
        <v>22.22222</v>
      </c>
      <c r="C109" s="1">
        <f t="shared" si="1"/>
        <v>1355.5554199999999</v>
      </c>
      <c r="D109" s="1"/>
      <c r="E109" s="1"/>
      <c r="F109" s="1"/>
    </row>
    <row r="110" spans="1:6" x14ac:dyDescent="0.25">
      <c r="A110" s="1">
        <v>26</v>
      </c>
      <c r="B110" s="1">
        <v>22.22222</v>
      </c>
      <c r="C110" s="1">
        <f t="shared" si="1"/>
        <v>577.77772000000004</v>
      </c>
      <c r="D110" s="1"/>
      <c r="E110" s="1"/>
      <c r="F110" s="1"/>
    </row>
    <row r="111" spans="1:6" x14ac:dyDescent="0.25">
      <c r="A111" s="1">
        <v>33</v>
      </c>
      <c r="B111" s="1">
        <v>22.22222</v>
      </c>
      <c r="C111" s="1">
        <f t="shared" si="1"/>
        <v>733.33326</v>
      </c>
      <c r="D111" s="1"/>
      <c r="E111" s="1"/>
      <c r="F111" s="1"/>
    </row>
    <row r="112" spans="1:6" x14ac:dyDescent="0.25">
      <c r="A112" s="1">
        <v>60</v>
      </c>
      <c r="B112" s="1">
        <v>22.22222</v>
      </c>
      <c r="C112" s="1">
        <f t="shared" si="1"/>
        <v>1333.3332</v>
      </c>
      <c r="D112" s="1"/>
      <c r="E112" s="1"/>
      <c r="F112" s="1"/>
    </row>
    <row r="113" spans="1:6" x14ac:dyDescent="0.25">
      <c r="A113" s="1">
        <v>52</v>
      </c>
      <c r="B113" s="1">
        <v>22.22222</v>
      </c>
      <c r="C113" s="1">
        <f t="shared" si="1"/>
        <v>1155.5554400000001</v>
      </c>
      <c r="D113" s="1"/>
      <c r="E113" s="1"/>
      <c r="F113" s="1"/>
    </row>
    <row r="114" spans="1:6" x14ac:dyDescent="0.25">
      <c r="A114" s="1">
        <v>53</v>
      </c>
      <c r="B114" s="1">
        <v>22.22222</v>
      </c>
      <c r="C114" s="1">
        <f t="shared" si="1"/>
        <v>1177.77766</v>
      </c>
      <c r="D114" s="1"/>
      <c r="E114" s="1"/>
      <c r="F114" s="1"/>
    </row>
    <row r="115" spans="1:6" x14ac:dyDescent="0.25">
      <c r="A115" s="1">
        <v>40</v>
      </c>
      <c r="B115" s="1">
        <v>22.22222</v>
      </c>
      <c r="C115" s="1">
        <f t="shared" si="1"/>
        <v>888.88879999999995</v>
      </c>
      <c r="D115" s="1"/>
      <c r="E115" s="1"/>
      <c r="F115" s="1"/>
    </row>
    <row r="116" spans="1:6" x14ac:dyDescent="0.25">
      <c r="A116" s="1">
        <v>30</v>
      </c>
      <c r="B116" s="1">
        <v>22.22222</v>
      </c>
      <c r="C116" s="1">
        <f t="shared" si="1"/>
        <v>666.66660000000002</v>
      </c>
      <c r="D116" s="1"/>
      <c r="E116" s="1"/>
      <c r="F116" s="1"/>
    </row>
    <row r="117" spans="1:6" x14ac:dyDescent="0.25">
      <c r="A117" s="1">
        <v>36</v>
      </c>
      <c r="B117" s="1">
        <v>22.22222</v>
      </c>
      <c r="C117" s="1">
        <f t="shared" si="1"/>
        <v>799.99991999999997</v>
      </c>
      <c r="D117" s="1"/>
      <c r="E117" s="1"/>
      <c r="F117" s="1"/>
    </row>
    <row r="118" spans="1:6" x14ac:dyDescent="0.25">
      <c r="A118" s="1">
        <v>32</v>
      </c>
      <c r="B118" s="1">
        <v>22.22222</v>
      </c>
      <c r="C118" s="1">
        <f t="shared" si="1"/>
        <v>711.11104</v>
      </c>
      <c r="D118" s="1"/>
      <c r="E118" s="1"/>
      <c r="F118" s="1"/>
    </row>
    <row r="119" spans="1:6" x14ac:dyDescent="0.25">
      <c r="A119" s="1">
        <v>34</v>
      </c>
      <c r="B119" s="1">
        <v>22.22222</v>
      </c>
      <c r="C119" s="1">
        <f t="shared" si="1"/>
        <v>755.55547999999999</v>
      </c>
      <c r="D119" s="1"/>
      <c r="E119" s="1"/>
      <c r="F119" s="1"/>
    </row>
    <row r="120" spans="1:6" x14ac:dyDescent="0.25">
      <c r="A120" s="1">
        <v>48</v>
      </c>
      <c r="B120" s="1">
        <v>22.22222</v>
      </c>
      <c r="C120" s="1">
        <f t="shared" si="1"/>
        <v>1066.6665600000001</v>
      </c>
      <c r="D120" s="1"/>
      <c r="E120" s="1"/>
      <c r="F120" s="1"/>
    </row>
    <row r="121" spans="1:6" x14ac:dyDescent="0.25">
      <c r="A121" s="1">
        <v>55</v>
      </c>
      <c r="B121" s="1">
        <v>22.22222</v>
      </c>
      <c r="C121" s="1">
        <f t="shared" si="1"/>
        <v>1222.2221</v>
      </c>
      <c r="D121" s="1"/>
      <c r="E121" s="1"/>
      <c r="F121" s="1"/>
    </row>
    <row r="122" spans="1:6" x14ac:dyDescent="0.25">
      <c r="A122" s="1">
        <v>40</v>
      </c>
      <c r="B122" s="1">
        <v>22.22222</v>
      </c>
      <c r="C122" s="1">
        <f t="shared" si="1"/>
        <v>888.88879999999995</v>
      </c>
      <c r="D122" s="1"/>
      <c r="E122" s="1"/>
      <c r="F122" s="1"/>
    </row>
    <row r="123" spans="1:6" x14ac:dyDescent="0.25">
      <c r="A123" s="1">
        <v>38</v>
      </c>
      <c r="B123" s="1">
        <v>22.22222</v>
      </c>
      <c r="C123" s="1">
        <f t="shared" si="1"/>
        <v>844.44435999999996</v>
      </c>
      <c r="D123" s="1"/>
      <c r="E123" s="1"/>
      <c r="F123" s="1"/>
    </row>
    <row r="124" spans="1:6" x14ac:dyDescent="0.25">
      <c r="A124" s="1">
        <v>63</v>
      </c>
      <c r="B124" s="1">
        <v>22.22222</v>
      </c>
      <c r="C124" s="1">
        <f t="shared" si="1"/>
        <v>1399.9998599999999</v>
      </c>
      <c r="D124" s="1"/>
      <c r="E124" s="1"/>
      <c r="F124" s="1"/>
    </row>
    <row r="125" spans="1:6" x14ac:dyDescent="0.25">
      <c r="A125" s="1">
        <v>54</v>
      </c>
      <c r="B125" s="1">
        <v>22.22222</v>
      </c>
      <c r="C125" s="1">
        <f t="shared" si="1"/>
        <v>1199.9998800000001</v>
      </c>
      <c r="D125" s="1"/>
      <c r="E125" s="1"/>
      <c r="F125" s="1"/>
    </row>
    <row r="126" spans="1:6" x14ac:dyDescent="0.25">
      <c r="A126" s="1">
        <v>30</v>
      </c>
      <c r="B126" s="1">
        <v>22.22222</v>
      </c>
      <c r="C126" s="1">
        <f t="shared" si="1"/>
        <v>666.66660000000002</v>
      </c>
      <c r="D126" s="1"/>
      <c r="E126" s="1"/>
      <c r="F126" s="1"/>
    </row>
    <row r="127" spans="1:6" x14ac:dyDescent="0.25">
      <c r="A127" s="1">
        <v>40</v>
      </c>
      <c r="B127" s="1">
        <v>22.22222</v>
      </c>
      <c r="C127" s="1">
        <f t="shared" si="1"/>
        <v>888.88879999999995</v>
      </c>
      <c r="D127" s="1"/>
      <c r="E127" s="1"/>
      <c r="F127" s="1"/>
    </row>
    <row r="128" spans="1:6" x14ac:dyDescent="0.25">
      <c r="A128" s="1">
        <v>25</v>
      </c>
      <c r="B128" s="1">
        <v>22.22222</v>
      </c>
      <c r="C128" s="1">
        <f t="shared" si="1"/>
        <v>555.55550000000005</v>
      </c>
      <c r="D128" s="1"/>
      <c r="E128" s="1"/>
      <c r="F128" s="1"/>
    </row>
    <row r="129" spans="1:6" x14ac:dyDescent="0.25">
      <c r="A129" s="1">
        <v>45</v>
      </c>
      <c r="B129" s="1">
        <v>22.22222</v>
      </c>
      <c r="C129" s="1">
        <f t="shared" si="1"/>
        <v>999.99990000000003</v>
      </c>
      <c r="D129" s="1"/>
      <c r="E129" s="1"/>
      <c r="F129" s="1"/>
    </row>
    <row r="130" spans="1:6" x14ac:dyDescent="0.25">
      <c r="A130" s="1">
        <v>32</v>
      </c>
      <c r="B130" s="1">
        <v>22.22222</v>
      </c>
      <c r="C130" s="1">
        <f t="shared" si="1"/>
        <v>711.11104</v>
      </c>
      <c r="D130" s="1"/>
      <c r="E130" s="1"/>
      <c r="F130" s="1"/>
    </row>
    <row r="131" spans="1:6" x14ac:dyDescent="0.25">
      <c r="A131" s="1">
        <v>52</v>
      </c>
      <c r="B131" s="1">
        <v>22.22222</v>
      </c>
      <c r="C131" s="1">
        <f t="shared" si="1"/>
        <v>1155.5554400000001</v>
      </c>
      <c r="D131" s="1"/>
      <c r="E131" s="1"/>
      <c r="F131" s="1"/>
    </row>
    <row r="132" spans="1:6" x14ac:dyDescent="0.25">
      <c r="A132" s="1">
        <v>25</v>
      </c>
      <c r="B132" s="1">
        <v>22.22222</v>
      </c>
      <c r="C132" s="1">
        <f t="shared" si="1"/>
        <v>555.55550000000005</v>
      </c>
      <c r="D132" s="1"/>
      <c r="E132" s="1"/>
      <c r="F132" s="1"/>
    </row>
    <row r="133" spans="1:6" x14ac:dyDescent="0.25">
      <c r="A133" s="1">
        <v>32</v>
      </c>
      <c r="B133" s="1">
        <v>22.22222</v>
      </c>
      <c r="C133" s="1">
        <f t="shared" ref="C133:C196" si="2">A133*B133</f>
        <v>711.11104</v>
      </c>
      <c r="D133" s="1"/>
      <c r="E133" s="1"/>
      <c r="F133" s="1"/>
    </row>
    <row r="134" spans="1:6" x14ac:dyDescent="0.25">
      <c r="A134" s="1">
        <v>41</v>
      </c>
      <c r="B134" s="1">
        <v>22.22222</v>
      </c>
      <c r="C134" s="1">
        <f t="shared" si="2"/>
        <v>911.11102000000005</v>
      </c>
      <c r="D134" s="1"/>
      <c r="E134" s="1"/>
      <c r="F134" s="1"/>
    </row>
    <row r="135" spans="1:6" x14ac:dyDescent="0.25">
      <c r="A135" s="1">
        <v>41</v>
      </c>
      <c r="B135" s="1">
        <v>22.22222</v>
      </c>
      <c r="C135" s="1">
        <f t="shared" si="2"/>
        <v>911.11102000000005</v>
      </c>
      <c r="D135" s="1"/>
      <c r="E135" s="1"/>
      <c r="F135" s="1"/>
    </row>
    <row r="136" spans="1:6" x14ac:dyDescent="0.25">
      <c r="A136" s="1">
        <v>31</v>
      </c>
      <c r="B136" s="1">
        <v>22.22222</v>
      </c>
      <c r="C136" s="1">
        <f t="shared" si="2"/>
        <v>688.88882000000001</v>
      </c>
      <c r="D136" s="1"/>
      <c r="E136" s="1"/>
      <c r="F136" s="1"/>
    </row>
    <row r="137" spans="1:6" x14ac:dyDescent="0.25">
      <c r="A137" s="1">
        <v>50</v>
      </c>
      <c r="B137" s="1">
        <v>22.22222</v>
      </c>
      <c r="C137" s="1">
        <f t="shared" si="2"/>
        <v>1111.1110000000001</v>
      </c>
      <c r="D137" s="1"/>
      <c r="E137" s="1"/>
      <c r="F137" s="1"/>
    </row>
    <row r="138" spans="1:6" x14ac:dyDescent="0.25">
      <c r="A138" s="1">
        <v>31</v>
      </c>
      <c r="B138" s="1">
        <v>22.22222</v>
      </c>
      <c r="C138" s="1">
        <f t="shared" si="2"/>
        <v>688.88882000000001</v>
      </c>
      <c r="D138" s="1"/>
      <c r="E138" s="1"/>
      <c r="F138" s="1"/>
    </row>
    <row r="139" spans="1:6" x14ac:dyDescent="0.25">
      <c r="A139" s="1">
        <v>32</v>
      </c>
      <c r="B139" s="1">
        <v>22.22222</v>
      </c>
      <c r="C139" s="1">
        <f t="shared" si="2"/>
        <v>711.11104</v>
      </c>
      <c r="D139" s="1"/>
      <c r="E139" s="1"/>
      <c r="F139" s="1"/>
    </row>
    <row r="140" spans="1:6" x14ac:dyDescent="0.25">
      <c r="A140" s="1">
        <v>30</v>
      </c>
      <c r="B140" s="1">
        <v>22.22222</v>
      </c>
      <c r="C140" s="1">
        <f t="shared" si="2"/>
        <v>666.66660000000002</v>
      </c>
      <c r="D140" s="1"/>
      <c r="E140" s="1"/>
      <c r="F140" s="1"/>
    </row>
    <row r="141" spans="1:6" x14ac:dyDescent="0.25">
      <c r="A141" s="1">
        <v>48</v>
      </c>
      <c r="B141" s="1">
        <v>22.22222</v>
      </c>
      <c r="C141" s="1">
        <f t="shared" si="2"/>
        <v>1066.6665600000001</v>
      </c>
      <c r="D141" s="1"/>
      <c r="E141" s="1"/>
      <c r="F141" s="1"/>
    </row>
    <row r="142" spans="1:6" x14ac:dyDescent="0.25">
      <c r="A142" s="1">
        <v>53</v>
      </c>
      <c r="B142" s="1">
        <v>22.22222</v>
      </c>
      <c r="C142" s="1">
        <f t="shared" si="2"/>
        <v>1177.77766</v>
      </c>
      <c r="D142" s="1"/>
      <c r="E142" s="1"/>
      <c r="F142" s="1"/>
    </row>
    <row r="143" spans="1:6" x14ac:dyDescent="0.25">
      <c r="A143" s="1">
        <v>26</v>
      </c>
      <c r="B143" s="1">
        <v>22.22222</v>
      </c>
      <c r="C143" s="1">
        <f t="shared" si="2"/>
        <v>577.77772000000004</v>
      </c>
      <c r="D143" s="1"/>
      <c r="E143" s="1"/>
      <c r="F143" s="1"/>
    </row>
    <row r="144" spans="1:6" x14ac:dyDescent="0.25">
      <c r="A144" s="1">
        <v>32</v>
      </c>
      <c r="B144" s="1">
        <v>22.22222</v>
      </c>
      <c r="C144" s="1">
        <f t="shared" si="2"/>
        <v>711.11104</v>
      </c>
      <c r="D144" s="1"/>
      <c r="E144" s="1"/>
      <c r="F144" s="1"/>
    </row>
    <row r="145" spans="1:6" x14ac:dyDescent="0.25">
      <c r="A145" s="1">
        <v>25</v>
      </c>
      <c r="B145" s="1">
        <v>22.22222</v>
      </c>
      <c r="C145" s="1">
        <f t="shared" si="2"/>
        <v>555.55550000000005</v>
      </c>
      <c r="D145" s="1"/>
      <c r="E145" s="1"/>
      <c r="F145" s="1"/>
    </row>
    <row r="146" spans="1:6" x14ac:dyDescent="0.25">
      <c r="A146" s="1">
        <v>25</v>
      </c>
      <c r="B146" s="1">
        <v>22.22222</v>
      </c>
      <c r="C146" s="1">
        <f t="shared" si="2"/>
        <v>555.55550000000005</v>
      </c>
      <c r="D146" s="1"/>
      <c r="E146" s="1"/>
      <c r="F146" s="1"/>
    </row>
    <row r="147" spans="1:6" x14ac:dyDescent="0.25">
      <c r="A147" s="1">
        <v>42</v>
      </c>
      <c r="B147" s="1">
        <v>22.22222</v>
      </c>
      <c r="C147" s="1">
        <f t="shared" si="2"/>
        <v>933.33324000000005</v>
      </c>
      <c r="D147" s="1"/>
      <c r="E147" s="1"/>
      <c r="F147" s="1"/>
    </row>
    <row r="148" spans="1:6" x14ac:dyDescent="0.25">
      <c r="A148" s="1">
        <v>25</v>
      </c>
      <c r="B148" s="1">
        <v>22.22222</v>
      </c>
      <c r="C148" s="1">
        <f t="shared" si="2"/>
        <v>555.55550000000005</v>
      </c>
      <c r="D148" s="1"/>
      <c r="E148" s="1"/>
      <c r="F148" s="1"/>
    </row>
    <row r="149" spans="1:6" x14ac:dyDescent="0.25">
      <c r="A149" s="1">
        <v>45</v>
      </c>
      <c r="B149" s="1">
        <v>22.22222</v>
      </c>
      <c r="C149" s="1">
        <f t="shared" si="2"/>
        <v>999.99990000000003</v>
      </c>
      <c r="D149" s="1"/>
      <c r="E149" s="1"/>
      <c r="F149" s="1"/>
    </row>
    <row r="150" spans="1:6" x14ac:dyDescent="0.25">
      <c r="A150" s="1">
        <v>32</v>
      </c>
      <c r="B150" s="1">
        <v>22.22222</v>
      </c>
      <c r="C150" s="1">
        <f t="shared" si="2"/>
        <v>711.11104</v>
      </c>
      <c r="D150" s="1"/>
      <c r="E150" s="1"/>
      <c r="F150" s="1"/>
    </row>
    <row r="151" spans="1:6" x14ac:dyDescent="0.25">
      <c r="A151" s="1">
        <v>55</v>
      </c>
      <c r="B151" s="1">
        <v>22.22222</v>
      </c>
      <c r="C151" s="1">
        <f t="shared" si="2"/>
        <v>1222.2221</v>
      </c>
      <c r="D151" s="1"/>
      <c r="E151" s="1"/>
      <c r="F151" s="1"/>
    </row>
    <row r="152" spans="1:6" x14ac:dyDescent="0.25">
      <c r="A152" s="1">
        <v>30</v>
      </c>
      <c r="B152" s="1">
        <v>22.22222</v>
      </c>
      <c r="C152" s="1">
        <f t="shared" si="2"/>
        <v>666.66660000000002</v>
      </c>
      <c r="D152" s="1"/>
      <c r="E152" s="1"/>
      <c r="F152" s="1"/>
    </row>
    <row r="153" spans="1:6" x14ac:dyDescent="0.25">
      <c r="A153" s="1">
        <v>39</v>
      </c>
      <c r="B153" s="1">
        <v>22.22222</v>
      </c>
      <c r="C153" s="1">
        <f t="shared" si="2"/>
        <v>866.66657999999995</v>
      </c>
      <c r="D153" s="1"/>
      <c r="E153" s="1"/>
      <c r="F153" s="1"/>
    </row>
    <row r="154" spans="1:6" x14ac:dyDescent="0.25">
      <c r="A154" s="1">
        <v>27</v>
      </c>
      <c r="B154" s="1">
        <v>22.22222</v>
      </c>
      <c r="C154" s="1">
        <f t="shared" si="2"/>
        <v>599.99994000000004</v>
      </c>
      <c r="D154" s="1"/>
      <c r="E154" s="1"/>
      <c r="F154" s="1"/>
    </row>
    <row r="155" spans="1:6" x14ac:dyDescent="0.25">
      <c r="A155" s="1">
        <v>63</v>
      </c>
      <c r="B155" s="1">
        <v>22.22222</v>
      </c>
      <c r="C155" s="1">
        <f t="shared" si="2"/>
        <v>1399.9998599999999</v>
      </c>
      <c r="D155" s="1"/>
      <c r="E155" s="1"/>
      <c r="F155" s="1"/>
    </row>
    <row r="156" spans="1:6" x14ac:dyDescent="0.25">
      <c r="A156" s="1">
        <v>32</v>
      </c>
      <c r="B156" s="1">
        <v>22.22222</v>
      </c>
      <c r="C156" s="1">
        <f t="shared" si="2"/>
        <v>711.11104</v>
      </c>
      <c r="D156" s="1"/>
      <c r="E156" s="1"/>
      <c r="F156" s="1"/>
    </row>
    <row r="157" spans="1:6" x14ac:dyDescent="0.25">
      <c r="A157" s="1">
        <v>54</v>
      </c>
      <c r="B157" s="1">
        <v>22.22222</v>
      </c>
      <c r="C157" s="1">
        <f t="shared" si="2"/>
        <v>1199.9998800000001</v>
      </c>
      <c r="D157" s="1"/>
      <c r="E157" s="1"/>
      <c r="F157" s="1"/>
    </row>
    <row r="158" spans="1:6" x14ac:dyDescent="0.25">
      <c r="A158" s="1">
        <v>34</v>
      </c>
      <c r="B158" s="1">
        <v>22.22222</v>
      </c>
      <c r="C158" s="1">
        <f t="shared" si="2"/>
        <v>755.55547999999999</v>
      </c>
      <c r="D158" s="1"/>
      <c r="E158" s="1"/>
      <c r="F158" s="1"/>
    </row>
    <row r="159" spans="1:6" x14ac:dyDescent="0.25">
      <c r="A159" s="1">
        <v>37</v>
      </c>
      <c r="B159" s="1">
        <v>22.22222</v>
      </c>
      <c r="C159" s="1">
        <f t="shared" si="2"/>
        <v>822.22213999999997</v>
      </c>
      <c r="D159" s="1"/>
      <c r="E159" s="1"/>
      <c r="F159" s="1"/>
    </row>
    <row r="160" spans="1:6" x14ac:dyDescent="0.25">
      <c r="A160" s="1">
        <v>39</v>
      </c>
      <c r="B160" s="1">
        <v>22.22222</v>
      </c>
      <c r="C160" s="1">
        <f t="shared" si="2"/>
        <v>866.66657999999995</v>
      </c>
      <c r="D160" s="1"/>
      <c r="E160" s="1"/>
      <c r="F160" s="1"/>
    </row>
    <row r="161" spans="1:6" x14ac:dyDescent="0.25">
      <c r="A161" s="1">
        <v>58</v>
      </c>
      <c r="B161" s="1">
        <v>22.22222</v>
      </c>
      <c r="C161" s="1">
        <f t="shared" si="2"/>
        <v>1288.88876</v>
      </c>
      <c r="D161" s="1"/>
      <c r="E161" s="1"/>
      <c r="F161" s="1"/>
    </row>
    <row r="162" spans="1:6" x14ac:dyDescent="0.25">
      <c r="A162" s="1">
        <v>63</v>
      </c>
      <c r="B162" s="1">
        <v>22.22222</v>
      </c>
      <c r="C162" s="1">
        <f t="shared" si="2"/>
        <v>1399.9998599999999</v>
      </c>
      <c r="D162" s="1"/>
      <c r="E162" s="1"/>
      <c r="F162" s="1"/>
    </row>
    <row r="163" spans="1:6" x14ac:dyDescent="0.25">
      <c r="A163" s="1">
        <v>35</v>
      </c>
      <c r="B163" s="1">
        <v>22.22222</v>
      </c>
      <c r="C163" s="1">
        <f t="shared" si="2"/>
        <v>777.77769999999998</v>
      </c>
      <c r="D163" s="1"/>
      <c r="E163" s="1"/>
      <c r="F163" s="1"/>
    </row>
    <row r="164" spans="1:6" x14ac:dyDescent="0.25">
      <c r="A164" s="1">
        <v>26</v>
      </c>
      <c r="B164" s="1">
        <v>22.22222</v>
      </c>
      <c r="C164" s="1">
        <f t="shared" si="2"/>
        <v>577.77772000000004</v>
      </c>
      <c r="D164" s="1"/>
      <c r="E164" s="1"/>
      <c r="F164" s="1"/>
    </row>
    <row r="165" spans="1:6" x14ac:dyDescent="0.25">
      <c r="A165" s="1">
        <v>34</v>
      </c>
      <c r="B165" s="1">
        <v>22.22222</v>
      </c>
      <c r="C165" s="1">
        <f t="shared" si="2"/>
        <v>755.55547999999999</v>
      </c>
      <c r="D165" s="1"/>
      <c r="E165" s="1"/>
      <c r="F165" s="1"/>
    </row>
    <row r="166" spans="1:6" x14ac:dyDescent="0.25">
      <c r="A166" s="1">
        <v>31</v>
      </c>
      <c r="B166" s="1">
        <v>22.22222</v>
      </c>
      <c r="C166" s="1">
        <f t="shared" si="2"/>
        <v>688.88882000000001</v>
      </c>
      <c r="D166" s="1"/>
      <c r="E166" s="1"/>
      <c r="F166" s="1"/>
    </row>
    <row r="167" spans="1:6" x14ac:dyDescent="0.25">
      <c r="A167" s="1">
        <v>25</v>
      </c>
      <c r="B167" s="1">
        <v>22.22222</v>
      </c>
      <c r="C167" s="1">
        <f t="shared" si="2"/>
        <v>555.55550000000005</v>
      </c>
      <c r="D167" s="1"/>
      <c r="E167" s="1"/>
      <c r="F167" s="1"/>
    </row>
    <row r="168" spans="1:6" x14ac:dyDescent="0.25">
      <c r="A168" s="1">
        <v>37</v>
      </c>
      <c r="B168" s="1">
        <v>22.22222</v>
      </c>
      <c r="C168" s="1">
        <f t="shared" si="2"/>
        <v>822.22213999999997</v>
      </c>
      <c r="D168" s="1"/>
      <c r="E168" s="1"/>
      <c r="F168" s="1"/>
    </row>
    <row r="169" spans="1:6" x14ac:dyDescent="0.25">
      <c r="A169" s="1">
        <v>61</v>
      </c>
      <c r="B169" s="1">
        <v>22.22222</v>
      </c>
      <c r="C169" s="1">
        <f t="shared" si="2"/>
        <v>1355.5554199999999</v>
      </c>
      <c r="D169" s="1"/>
      <c r="E169" s="1"/>
      <c r="F169" s="1"/>
    </row>
    <row r="170" spans="1:6" x14ac:dyDescent="0.25">
      <c r="A170" s="1">
        <v>64</v>
      </c>
      <c r="B170" s="1">
        <v>22.22222</v>
      </c>
      <c r="C170" s="1">
        <f t="shared" si="2"/>
        <v>1422.22208</v>
      </c>
      <c r="D170" s="1"/>
      <c r="E170" s="1"/>
      <c r="F170" s="1"/>
    </row>
    <row r="171" spans="1:6" x14ac:dyDescent="0.25">
      <c r="A171" s="1">
        <v>31</v>
      </c>
      <c r="B171" s="1">
        <v>22.22222</v>
      </c>
      <c r="C171" s="1">
        <f t="shared" si="2"/>
        <v>688.88882000000001</v>
      </c>
      <c r="D171" s="1"/>
      <c r="E171" s="1"/>
      <c r="F171" s="1"/>
    </row>
    <row r="172" spans="1:6" x14ac:dyDescent="0.25">
      <c r="A172" s="1">
        <v>58</v>
      </c>
      <c r="B172" s="1">
        <v>22.22222</v>
      </c>
      <c r="C172" s="1">
        <f t="shared" si="2"/>
        <v>1288.88876</v>
      </c>
      <c r="D172" s="1"/>
      <c r="E172" s="1"/>
      <c r="F172" s="1"/>
    </row>
    <row r="173" spans="1:6" x14ac:dyDescent="0.25">
      <c r="A173" s="1">
        <v>59</v>
      </c>
      <c r="B173" s="1">
        <v>22.22222</v>
      </c>
      <c r="C173" s="1">
        <f t="shared" si="2"/>
        <v>1311.1109799999999</v>
      </c>
      <c r="D173" s="1"/>
      <c r="E173" s="1"/>
      <c r="F173" s="1"/>
    </row>
    <row r="174" spans="1:6" x14ac:dyDescent="0.25">
      <c r="A174" s="1">
        <v>32</v>
      </c>
      <c r="B174" s="1">
        <v>22.22222</v>
      </c>
      <c r="C174" s="1">
        <f t="shared" si="2"/>
        <v>711.11104</v>
      </c>
      <c r="D174" s="1"/>
      <c r="E174" s="1"/>
      <c r="F174" s="1"/>
    </row>
    <row r="175" spans="1:6" x14ac:dyDescent="0.25">
      <c r="A175" s="1">
        <v>60</v>
      </c>
      <c r="B175" s="1">
        <v>22.22222</v>
      </c>
      <c r="C175" s="1">
        <f t="shared" si="2"/>
        <v>1333.3332</v>
      </c>
      <c r="D175" s="1"/>
      <c r="E175" s="1"/>
      <c r="F175" s="1"/>
    </row>
    <row r="176" spans="1:6" x14ac:dyDescent="0.25">
      <c r="A176" s="1">
        <v>33</v>
      </c>
      <c r="B176" s="1">
        <v>22.22222</v>
      </c>
      <c r="C176" s="1">
        <f t="shared" si="2"/>
        <v>733.33326</v>
      </c>
      <c r="D176" s="1"/>
      <c r="E176" s="1"/>
      <c r="F176" s="1"/>
    </row>
    <row r="177" spans="1:6" x14ac:dyDescent="0.25">
      <c r="A177" s="1">
        <v>30</v>
      </c>
      <c r="B177" s="1">
        <v>22.22222</v>
      </c>
      <c r="C177" s="1">
        <f t="shared" si="2"/>
        <v>666.66660000000002</v>
      </c>
      <c r="D177" s="1"/>
      <c r="E177" s="1"/>
      <c r="F177" s="1"/>
    </row>
    <row r="178" spans="1:6" x14ac:dyDescent="0.25">
      <c r="A178" s="1">
        <v>46</v>
      </c>
      <c r="B178" s="1">
        <v>22.22222</v>
      </c>
      <c r="C178" s="1">
        <f t="shared" si="2"/>
        <v>1022.22212</v>
      </c>
      <c r="D178" s="1"/>
      <c r="E178" s="1"/>
      <c r="F178" s="1"/>
    </row>
    <row r="179" spans="1:6" x14ac:dyDescent="0.25">
      <c r="A179" s="1">
        <v>35</v>
      </c>
      <c r="B179" s="1">
        <v>22.22222</v>
      </c>
      <c r="C179" s="1">
        <f t="shared" si="2"/>
        <v>777.77769999999998</v>
      </c>
      <c r="D179" s="1"/>
      <c r="E179" s="1"/>
      <c r="F179" s="1"/>
    </row>
    <row r="180" spans="1:6" x14ac:dyDescent="0.25">
      <c r="A180" s="1">
        <v>55</v>
      </c>
      <c r="B180" s="1">
        <v>22.22222</v>
      </c>
      <c r="C180" s="1">
        <f t="shared" si="2"/>
        <v>1222.2221</v>
      </c>
      <c r="D180" s="1"/>
      <c r="E180" s="1"/>
      <c r="F180" s="1"/>
    </row>
    <row r="181" spans="1:6" x14ac:dyDescent="0.25">
      <c r="A181" s="1">
        <v>60</v>
      </c>
      <c r="B181" s="1">
        <v>22.22222</v>
      </c>
      <c r="C181" s="1">
        <f t="shared" si="2"/>
        <v>1333.3332</v>
      </c>
      <c r="D181" s="1"/>
      <c r="E181" s="1"/>
      <c r="F181" s="1"/>
    </row>
    <row r="182" spans="1:6" x14ac:dyDescent="0.25">
      <c r="A182" s="1">
        <v>25</v>
      </c>
      <c r="B182" s="1">
        <v>22.22222</v>
      </c>
      <c r="C182" s="1">
        <f t="shared" si="2"/>
        <v>555.55550000000005</v>
      </c>
      <c r="D182" s="1"/>
      <c r="E182" s="1"/>
      <c r="F182" s="1"/>
    </row>
    <row r="183" spans="1:6" x14ac:dyDescent="0.25">
      <c r="A183" s="1">
        <v>36</v>
      </c>
      <c r="B183" s="1">
        <v>22.22222</v>
      </c>
      <c r="C183" s="1">
        <f t="shared" si="2"/>
        <v>799.99991999999997</v>
      </c>
      <c r="D183" s="1"/>
      <c r="E183" s="1"/>
      <c r="F183" s="1"/>
    </row>
    <row r="184" spans="1:6" x14ac:dyDescent="0.25">
      <c r="A184" s="1">
        <v>41</v>
      </c>
      <c r="B184" s="1">
        <v>22.22222</v>
      </c>
      <c r="C184" s="1">
        <f t="shared" si="2"/>
        <v>911.11102000000005</v>
      </c>
      <c r="D184" s="1"/>
      <c r="E184" s="1"/>
      <c r="F184" s="1"/>
    </row>
    <row r="185" spans="1:6" x14ac:dyDescent="0.25">
      <c r="A185" s="1">
        <v>51</v>
      </c>
      <c r="B185" s="1">
        <v>22.22222</v>
      </c>
      <c r="C185" s="1">
        <f t="shared" si="2"/>
        <v>1133.33322</v>
      </c>
      <c r="D185" s="1"/>
      <c r="E185" s="1"/>
      <c r="F185" s="1"/>
    </row>
    <row r="186" spans="1:6" x14ac:dyDescent="0.25">
      <c r="A186" s="1">
        <v>26</v>
      </c>
      <c r="B186" s="1">
        <v>22.22222</v>
      </c>
      <c r="C186" s="1">
        <f t="shared" si="2"/>
        <v>577.77772000000004</v>
      </c>
      <c r="D186" s="1"/>
      <c r="E186" s="1"/>
      <c r="F186" s="1"/>
    </row>
    <row r="187" spans="1:6" x14ac:dyDescent="0.25">
      <c r="A187" s="1">
        <v>31</v>
      </c>
      <c r="B187" s="1">
        <v>22.22222</v>
      </c>
      <c r="C187" s="1">
        <f t="shared" si="2"/>
        <v>688.88882000000001</v>
      </c>
      <c r="D187" s="1"/>
      <c r="E187" s="1"/>
      <c r="F187" s="1"/>
    </row>
    <row r="188" spans="1:6" x14ac:dyDescent="0.25">
      <c r="A188" s="1">
        <v>58</v>
      </c>
      <c r="B188" s="1">
        <v>22.22222</v>
      </c>
      <c r="C188" s="1">
        <f t="shared" si="2"/>
        <v>1288.88876</v>
      </c>
      <c r="D188" s="1"/>
      <c r="E188" s="1"/>
      <c r="F188" s="1"/>
    </row>
    <row r="189" spans="1:6" x14ac:dyDescent="0.25">
      <c r="A189" s="1">
        <v>59</v>
      </c>
      <c r="B189" s="1">
        <v>22.22222</v>
      </c>
      <c r="C189" s="1">
        <f t="shared" si="2"/>
        <v>1311.1109799999999</v>
      </c>
      <c r="D189" s="1"/>
      <c r="E189" s="1"/>
      <c r="F189" s="1"/>
    </row>
    <row r="190" spans="1:6" x14ac:dyDescent="0.25">
      <c r="A190" s="1">
        <v>24</v>
      </c>
      <c r="B190" s="1">
        <v>22.22222</v>
      </c>
      <c r="C190" s="1">
        <f t="shared" si="2"/>
        <v>533.33328000000006</v>
      </c>
      <c r="D190" s="1"/>
      <c r="E190" s="1"/>
      <c r="F190" s="1"/>
    </row>
    <row r="191" spans="1:6" x14ac:dyDescent="0.25">
      <c r="A191" s="1">
        <v>57</v>
      </c>
      <c r="B191" s="1">
        <v>22.22222</v>
      </c>
      <c r="C191" s="1">
        <f t="shared" si="2"/>
        <v>1266.6665399999999</v>
      </c>
      <c r="D191" s="1"/>
      <c r="E191" s="1"/>
      <c r="F191" s="1"/>
    </row>
    <row r="192" spans="1:6" x14ac:dyDescent="0.25">
      <c r="A192" s="1">
        <v>36</v>
      </c>
      <c r="B192" s="1">
        <v>22.22222</v>
      </c>
      <c r="C192" s="1">
        <f t="shared" si="2"/>
        <v>799.99991999999997</v>
      </c>
      <c r="D192" s="1"/>
      <c r="E192" s="1"/>
      <c r="F192" s="1"/>
    </row>
    <row r="193" spans="1:6" x14ac:dyDescent="0.25">
      <c r="A193" s="1">
        <v>31</v>
      </c>
      <c r="B193" s="1">
        <v>22.22222</v>
      </c>
      <c r="C193" s="1">
        <f t="shared" si="2"/>
        <v>688.88882000000001</v>
      </c>
      <c r="D193" s="1"/>
      <c r="E193" s="1"/>
      <c r="F193" s="1"/>
    </row>
    <row r="194" spans="1:6" x14ac:dyDescent="0.25">
      <c r="A194" s="1">
        <v>56</v>
      </c>
      <c r="B194" s="1">
        <v>22.22222</v>
      </c>
      <c r="C194" s="1">
        <f t="shared" si="2"/>
        <v>1244.4443200000001</v>
      </c>
      <c r="D194" s="1"/>
      <c r="E194" s="1"/>
      <c r="F194" s="1"/>
    </row>
    <row r="195" spans="1:6" x14ac:dyDescent="0.25">
      <c r="A195" s="1">
        <v>59</v>
      </c>
      <c r="B195" s="1">
        <v>22.22222</v>
      </c>
      <c r="C195" s="1">
        <f t="shared" si="2"/>
        <v>1311.1109799999999</v>
      </c>
      <c r="D195" s="1"/>
      <c r="E195" s="1"/>
      <c r="F195" s="1"/>
    </row>
    <row r="196" spans="1:6" x14ac:dyDescent="0.25">
      <c r="A196" s="1">
        <v>64</v>
      </c>
      <c r="B196" s="1">
        <v>22.22222</v>
      </c>
      <c r="C196" s="1">
        <f t="shared" si="2"/>
        <v>1422.22208</v>
      </c>
      <c r="D196" s="1"/>
      <c r="E196" s="1"/>
      <c r="F196" s="1"/>
    </row>
    <row r="197" spans="1:6" x14ac:dyDescent="0.25">
      <c r="A197" s="1">
        <v>25</v>
      </c>
      <c r="B197" s="1">
        <v>22.22222</v>
      </c>
      <c r="C197" s="1">
        <f t="shared" ref="C197:C220" si="3">A197*B197</f>
        <v>555.55550000000005</v>
      </c>
      <c r="D197" s="1"/>
      <c r="E197" s="1"/>
      <c r="F197" s="1"/>
    </row>
    <row r="198" spans="1:6" x14ac:dyDescent="0.25">
      <c r="A198" s="1">
        <v>53</v>
      </c>
      <c r="B198" s="1">
        <v>22.22222</v>
      </c>
      <c r="C198" s="1">
        <f t="shared" si="3"/>
        <v>1177.77766</v>
      </c>
      <c r="D198" s="1"/>
      <c r="E198" s="1"/>
      <c r="F198" s="1"/>
    </row>
    <row r="199" spans="1:6" x14ac:dyDescent="0.25">
      <c r="A199" s="1">
        <v>30</v>
      </c>
      <c r="B199" s="1">
        <v>22.22222</v>
      </c>
      <c r="C199" s="1">
        <f t="shared" si="3"/>
        <v>666.66660000000002</v>
      </c>
      <c r="D199" s="1"/>
      <c r="E199" s="1"/>
      <c r="F199" s="1"/>
    </row>
    <row r="200" spans="1:6" x14ac:dyDescent="0.25">
      <c r="A200" s="1">
        <v>57</v>
      </c>
      <c r="B200" s="1">
        <v>22.22222</v>
      </c>
      <c r="C200" s="1">
        <f t="shared" si="3"/>
        <v>1266.6665399999999</v>
      </c>
      <c r="D200" s="1"/>
      <c r="E200" s="1"/>
      <c r="F200" s="1"/>
    </row>
    <row r="201" spans="1:6" x14ac:dyDescent="0.25">
      <c r="A201" s="1">
        <v>44</v>
      </c>
      <c r="B201" s="1">
        <v>22.22222</v>
      </c>
      <c r="C201" s="1">
        <f t="shared" si="3"/>
        <v>977.77768000000003</v>
      </c>
      <c r="D201" s="1"/>
      <c r="E201" s="1"/>
      <c r="F201" s="1"/>
    </row>
    <row r="202" spans="1:6" x14ac:dyDescent="0.25">
      <c r="A202" s="1">
        <v>64</v>
      </c>
      <c r="B202" s="1">
        <v>22.22222</v>
      </c>
      <c r="C202" s="1">
        <f t="shared" si="3"/>
        <v>1422.22208</v>
      </c>
      <c r="D202" s="1"/>
      <c r="E202" s="1"/>
      <c r="F202" s="1"/>
    </row>
    <row r="203" spans="1:6" x14ac:dyDescent="0.25">
      <c r="A203" s="1">
        <v>24</v>
      </c>
      <c r="B203" s="1">
        <v>22.22222</v>
      </c>
      <c r="C203" s="1">
        <f t="shared" si="3"/>
        <v>533.33328000000006</v>
      </c>
      <c r="D203" s="1"/>
      <c r="E203" s="1"/>
      <c r="F203" s="1"/>
    </row>
    <row r="204" spans="1:6" x14ac:dyDescent="0.25">
      <c r="A204" s="1">
        <v>37</v>
      </c>
      <c r="B204" s="1">
        <v>22.22222</v>
      </c>
      <c r="C204" s="1">
        <f t="shared" si="3"/>
        <v>822.22213999999997</v>
      </c>
      <c r="D204" s="1"/>
      <c r="E204" s="1"/>
      <c r="F204" s="1"/>
    </row>
    <row r="205" spans="1:6" x14ac:dyDescent="0.25">
      <c r="A205" s="1">
        <v>65</v>
      </c>
      <c r="B205" s="1">
        <v>22.22222</v>
      </c>
      <c r="C205" s="1">
        <f t="shared" si="3"/>
        <v>1444.4443000000001</v>
      </c>
      <c r="D205" s="1"/>
      <c r="E205" s="1"/>
      <c r="F205" s="1"/>
    </row>
    <row r="206" spans="1:6" x14ac:dyDescent="0.25">
      <c r="A206" s="1">
        <v>56</v>
      </c>
      <c r="B206" s="1">
        <v>22.22222</v>
      </c>
      <c r="C206" s="1">
        <f t="shared" si="3"/>
        <v>1244.4443200000001</v>
      </c>
      <c r="D206" s="1"/>
      <c r="E206" s="1"/>
      <c r="F206" s="1"/>
    </row>
    <row r="207" spans="1:6" x14ac:dyDescent="0.25">
      <c r="A207" s="1">
        <v>62</v>
      </c>
      <c r="B207" s="1">
        <v>22.22222</v>
      </c>
      <c r="C207" s="1">
        <f t="shared" si="3"/>
        <v>1377.77764</v>
      </c>
      <c r="D207" s="1"/>
      <c r="E207" s="1"/>
      <c r="F207" s="1"/>
    </row>
    <row r="208" spans="1:6" x14ac:dyDescent="0.25">
      <c r="A208" s="1">
        <v>67</v>
      </c>
      <c r="B208" s="1">
        <v>22.22222</v>
      </c>
      <c r="C208" s="1">
        <f t="shared" si="3"/>
        <v>1488.8887400000001</v>
      </c>
      <c r="D208" s="1"/>
      <c r="E208" s="1"/>
      <c r="F208" s="1"/>
    </row>
    <row r="209" spans="1:6" x14ac:dyDescent="0.25">
      <c r="A209" s="1">
        <v>33</v>
      </c>
      <c r="B209" s="1">
        <v>22.22222</v>
      </c>
      <c r="C209" s="1">
        <f t="shared" si="3"/>
        <v>733.33326</v>
      </c>
      <c r="D209" s="1"/>
      <c r="E209" s="1"/>
      <c r="F209" s="1"/>
    </row>
    <row r="210" spans="1:6" x14ac:dyDescent="0.25">
      <c r="A210" s="1">
        <v>43</v>
      </c>
      <c r="B210" s="1">
        <v>22.22222</v>
      </c>
      <c r="C210" s="1">
        <f t="shared" si="3"/>
        <v>955.55546000000004</v>
      </c>
      <c r="D210" s="1"/>
      <c r="E210" s="1"/>
      <c r="F210" s="1"/>
    </row>
    <row r="211" spans="1:6" x14ac:dyDescent="0.25">
      <c r="A211" s="1">
        <v>65</v>
      </c>
      <c r="B211" s="1">
        <v>22.22222</v>
      </c>
      <c r="C211" s="1">
        <f t="shared" si="3"/>
        <v>1444.4443000000001</v>
      </c>
      <c r="D211" s="1"/>
      <c r="E211" s="1"/>
      <c r="F211" s="1"/>
    </row>
    <row r="212" spans="1:6" x14ac:dyDescent="0.25">
      <c r="A212" s="1">
        <v>32</v>
      </c>
      <c r="B212" s="1">
        <v>22.22222</v>
      </c>
      <c r="C212" s="1">
        <f t="shared" si="3"/>
        <v>711.11104</v>
      </c>
      <c r="D212" s="1"/>
      <c r="E212" s="1"/>
      <c r="F212" s="1"/>
    </row>
    <row r="213" spans="1:6" x14ac:dyDescent="0.25">
      <c r="A213" s="1">
        <v>62</v>
      </c>
      <c r="B213" s="1">
        <v>22.22222</v>
      </c>
      <c r="C213" s="1">
        <f t="shared" si="3"/>
        <v>1377.77764</v>
      </c>
      <c r="D213" s="1"/>
      <c r="E213" s="1"/>
      <c r="F213" s="1"/>
    </row>
    <row r="214" spans="1:6" x14ac:dyDescent="0.25">
      <c r="A214" s="1">
        <v>34</v>
      </c>
      <c r="B214" s="1">
        <v>22.22222</v>
      </c>
      <c r="C214" s="1">
        <f t="shared" si="3"/>
        <v>755.55547999999999</v>
      </c>
      <c r="D214" s="1"/>
      <c r="E214" s="1"/>
      <c r="F214" s="1"/>
    </row>
    <row r="215" spans="1:6" x14ac:dyDescent="0.25">
      <c r="A215" s="1">
        <v>42</v>
      </c>
      <c r="B215" s="1">
        <v>22.22222</v>
      </c>
      <c r="C215" s="1">
        <f t="shared" si="3"/>
        <v>933.33324000000005</v>
      </c>
      <c r="D215" s="1"/>
      <c r="E215" s="1"/>
      <c r="F215" s="1"/>
    </row>
    <row r="216" spans="1:6" x14ac:dyDescent="0.25">
      <c r="A216" s="1">
        <v>38</v>
      </c>
      <c r="B216" s="1">
        <v>22.22222</v>
      </c>
      <c r="C216" s="1">
        <f t="shared" si="3"/>
        <v>844.44435999999996</v>
      </c>
      <c r="D216" s="1"/>
      <c r="E216" s="1"/>
      <c r="F216" s="1"/>
    </row>
    <row r="217" spans="1:6" x14ac:dyDescent="0.25">
      <c r="A217" s="1">
        <v>42</v>
      </c>
      <c r="B217" s="1">
        <v>22.22222</v>
      </c>
      <c r="C217" s="1">
        <f t="shared" si="3"/>
        <v>933.33324000000005</v>
      </c>
      <c r="D217" s="1"/>
      <c r="E217" s="1"/>
      <c r="F217" s="1"/>
    </row>
    <row r="218" spans="1:6" x14ac:dyDescent="0.25">
      <c r="A218" s="1">
        <v>29</v>
      </c>
      <c r="B218" s="1">
        <v>22.22222</v>
      </c>
      <c r="C218" s="1">
        <f t="shared" si="3"/>
        <v>644.44438000000002</v>
      </c>
      <c r="D218" s="1"/>
      <c r="E218" s="1"/>
      <c r="F218" s="1"/>
    </row>
    <row r="219" spans="1:6" x14ac:dyDescent="0.25">
      <c r="A219" s="1">
        <v>50</v>
      </c>
      <c r="B219" s="1">
        <v>22.22222</v>
      </c>
      <c r="C219" s="1">
        <f t="shared" si="3"/>
        <v>1111.1110000000001</v>
      </c>
      <c r="D219" s="1"/>
      <c r="E219" s="1"/>
      <c r="F219" s="1"/>
    </row>
    <row r="220" spans="1:6" x14ac:dyDescent="0.25">
      <c r="A220" s="1">
        <v>42</v>
      </c>
      <c r="B220" s="1">
        <v>22.22222</v>
      </c>
      <c r="C220" s="1">
        <f t="shared" si="3"/>
        <v>933.33324000000005</v>
      </c>
      <c r="D220" s="1"/>
      <c r="E220" s="1"/>
      <c r="F220" s="1"/>
    </row>
    <row r="221" spans="1:6" x14ac:dyDescent="0.25">
      <c r="A221" s="1">
        <f>COUNT(A5:A220)</f>
        <v>216</v>
      </c>
      <c r="B221" s="1"/>
      <c r="C221" s="1"/>
    </row>
    <row r="222" spans="1:6" x14ac:dyDescent="0.25">
      <c r="A222" s="1"/>
      <c r="B222" s="1"/>
      <c r="C222" s="1"/>
    </row>
    <row r="223" spans="1:6" x14ac:dyDescent="0.25">
      <c r="A223" s="1"/>
      <c r="B223" s="1"/>
      <c r="C223" s="1"/>
    </row>
    <row r="224" spans="1:6" x14ac:dyDescent="0.25">
      <c r="A224" s="1"/>
      <c r="B224" s="1"/>
      <c r="C224" s="1"/>
    </row>
    <row r="225" spans="1:6" x14ac:dyDescent="0.25">
      <c r="A225" s="1" t="s">
        <v>9</v>
      </c>
      <c r="B225" s="1">
        <v>216</v>
      </c>
      <c r="C225" s="1"/>
    </row>
    <row r="226" spans="1:6" x14ac:dyDescent="0.25">
      <c r="A226" s="1" t="s">
        <v>11</v>
      </c>
      <c r="B226" s="1">
        <v>910.80237799999998</v>
      </c>
      <c r="C226" s="1"/>
    </row>
    <row r="227" spans="1:6" x14ac:dyDescent="0.25">
      <c r="A227" s="1" t="s">
        <v>10</v>
      </c>
      <c r="B227" s="1">
        <v>855.55547000000001</v>
      </c>
      <c r="C227" s="1"/>
    </row>
    <row r="228" spans="1:6" x14ac:dyDescent="0.25">
      <c r="A228" s="1" t="s">
        <v>12</v>
      </c>
      <c r="B228" s="1">
        <v>280.11751800000002</v>
      </c>
      <c r="C228" s="1"/>
    </row>
    <row r="229" spans="1:6" x14ac:dyDescent="0.25">
      <c r="A229" s="1"/>
      <c r="B229" s="1"/>
      <c r="C229" s="1"/>
    </row>
    <row r="230" spans="1:6" x14ac:dyDescent="0.25">
      <c r="A230" s="1"/>
      <c r="B230" s="1"/>
      <c r="C230" s="1"/>
    </row>
    <row r="231" spans="1:6" x14ac:dyDescent="0.25">
      <c r="A231" s="1">
        <v>21</v>
      </c>
      <c r="B231" s="1">
        <v>22.22222</v>
      </c>
      <c r="C231" s="1">
        <f t="shared" ref="C231:C294" si="4">A231*B231</f>
        <v>466.66662000000002</v>
      </c>
    </row>
    <row r="232" spans="1:6" x14ac:dyDescent="0.25">
      <c r="A232" s="1">
        <v>22</v>
      </c>
      <c r="B232" s="1">
        <v>22.22222</v>
      </c>
      <c r="C232" s="1">
        <f t="shared" si="4"/>
        <v>488.88884000000002</v>
      </c>
      <c r="E232">
        <v>400</v>
      </c>
      <c r="F232" s="1">
        <v>2</v>
      </c>
    </row>
    <row r="233" spans="1:6" x14ac:dyDescent="0.25">
      <c r="A233" s="1">
        <v>23</v>
      </c>
      <c r="B233" s="1">
        <v>22.22222</v>
      </c>
      <c r="C233" s="1">
        <f t="shared" si="4"/>
        <v>511.11106000000001</v>
      </c>
    </row>
    <row r="234" spans="1:6" x14ac:dyDescent="0.25">
      <c r="A234" s="1">
        <v>23</v>
      </c>
      <c r="B234" s="1">
        <v>22.22222</v>
      </c>
      <c r="C234" s="1">
        <f t="shared" si="4"/>
        <v>511.11106000000001</v>
      </c>
    </row>
    <row r="235" spans="1:6" x14ac:dyDescent="0.25">
      <c r="A235" s="1">
        <v>24</v>
      </c>
      <c r="B235" s="1">
        <v>22.22222</v>
      </c>
      <c r="C235" s="1">
        <f t="shared" si="4"/>
        <v>533.33328000000006</v>
      </c>
    </row>
    <row r="236" spans="1:6" x14ac:dyDescent="0.25">
      <c r="A236" s="1">
        <v>24</v>
      </c>
      <c r="B236" s="1">
        <v>22.22222</v>
      </c>
      <c r="C236" s="1">
        <f t="shared" si="4"/>
        <v>533.33328000000006</v>
      </c>
    </row>
    <row r="237" spans="1:6" x14ac:dyDescent="0.25">
      <c r="A237" s="1">
        <v>24</v>
      </c>
      <c r="B237" s="1">
        <v>22.22222</v>
      </c>
      <c r="C237" s="1">
        <f t="shared" si="4"/>
        <v>533.33328000000006</v>
      </c>
    </row>
    <row r="238" spans="1:6" x14ac:dyDescent="0.25">
      <c r="A238" s="1">
        <v>24</v>
      </c>
      <c r="B238" s="1">
        <v>22.22222</v>
      </c>
      <c r="C238" s="1">
        <f t="shared" si="4"/>
        <v>533.33328000000006</v>
      </c>
    </row>
    <row r="239" spans="1:6" x14ac:dyDescent="0.25">
      <c r="A239" s="1">
        <v>24</v>
      </c>
      <c r="B239" s="1">
        <v>22.22222</v>
      </c>
      <c r="C239" s="1">
        <f t="shared" si="4"/>
        <v>533.33328000000006</v>
      </c>
    </row>
    <row r="240" spans="1:6" x14ac:dyDescent="0.25">
      <c r="A240" s="1">
        <v>25</v>
      </c>
      <c r="B240" s="1">
        <v>22.22222</v>
      </c>
      <c r="C240" s="1">
        <f t="shared" si="4"/>
        <v>555.55550000000005</v>
      </c>
    </row>
    <row r="241" spans="1:3" x14ac:dyDescent="0.25">
      <c r="A241" s="1">
        <v>25</v>
      </c>
      <c r="B241" s="1">
        <v>22.22222</v>
      </c>
      <c r="C241" s="1">
        <f t="shared" si="4"/>
        <v>555.55550000000005</v>
      </c>
    </row>
    <row r="242" spans="1:3" x14ac:dyDescent="0.25">
      <c r="A242" s="1">
        <v>25</v>
      </c>
      <c r="B242" s="1">
        <v>22.22222</v>
      </c>
      <c r="C242" s="1">
        <f t="shared" si="4"/>
        <v>555.55550000000005</v>
      </c>
    </row>
    <row r="243" spans="1:3" x14ac:dyDescent="0.25">
      <c r="A243" s="1">
        <v>25</v>
      </c>
      <c r="B243" s="1">
        <v>22.22222</v>
      </c>
      <c r="C243" s="1">
        <f t="shared" si="4"/>
        <v>555.55550000000005</v>
      </c>
    </row>
    <row r="244" spans="1:3" x14ac:dyDescent="0.25">
      <c r="A244" s="1">
        <v>25</v>
      </c>
      <c r="B244" s="1">
        <v>22.22222</v>
      </c>
      <c r="C244" s="1">
        <f t="shared" si="4"/>
        <v>555.55550000000005</v>
      </c>
    </row>
    <row r="245" spans="1:3" x14ac:dyDescent="0.25">
      <c r="A245" s="1">
        <v>25</v>
      </c>
      <c r="B245" s="1">
        <v>22.22222</v>
      </c>
      <c r="C245" s="1">
        <f t="shared" si="4"/>
        <v>555.55550000000005</v>
      </c>
    </row>
    <row r="246" spans="1:3" x14ac:dyDescent="0.25">
      <c r="A246" s="1">
        <v>25</v>
      </c>
      <c r="B246" s="1">
        <v>22.22222</v>
      </c>
      <c r="C246" s="1">
        <f t="shared" si="4"/>
        <v>555.55550000000005</v>
      </c>
    </row>
    <row r="247" spans="1:3" x14ac:dyDescent="0.25">
      <c r="A247" s="1">
        <v>25</v>
      </c>
      <c r="B247" s="1">
        <v>22.22222</v>
      </c>
      <c r="C247" s="1">
        <f t="shared" si="4"/>
        <v>555.55550000000005</v>
      </c>
    </row>
    <row r="248" spans="1:3" x14ac:dyDescent="0.25">
      <c r="A248" s="1">
        <v>25</v>
      </c>
      <c r="B248" s="1">
        <v>22.22222</v>
      </c>
      <c r="C248" s="1">
        <f t="shared" si="4"/>
        <v>555.55550000000005</v>
      </c>
    </row>
    <row r="249" spans="1:3" x14ac:dyDescent="0.25">
      <c r="A249" s="1">
        <v>25</v>
      </c>
      <c r="B249" s="1">
        <v>22.22222</v>
      </c>
      <c r="C249" s="1">
        <f t="shared" si="4"/>
        <v>555.55550000000005</v>
      </c>
    </row>
    <row r="250" spans="1:3" x14ac:dyDescent="0.25">
      <c r="A250" s="1">
        <v>25</v>
      </c>
      <c r="B250" s="1">
        <v>22.22222</v>
      </c>
      <c r="C250" s="1">
        <f t="shared" si="4"/>
        <v>555.55550000000005</v>
      </c>
    </row>
    <row r="251" spans="1:3" x14ac:dyDescent="0.25">
      <c r="A251" s="1">
        <v>25</v>
      </c>
      <c r="B251" s="1">
        <v>22.22222</v>
      </c>
      <c r="C251" s="1">
        <f t="shared" si="4"/>
        <v>555.55550000000005</v>
      </c>
    </row>
    <row r="252" spans="1:3" x14ac:dyDescent="0.25">
      <c r="A252" s="1">
        <v>25</v>
      </c>
      <c r="B252" s="1">
        <v>22.22222</v>
      </c>
      <c r="C252" s="1">
        <f t="shared" si="4"/>
        <v>555.55550000000005</v>
      </c>
    </row>
    <row r="253" spans="1:3" x14ac:dyDescent="0.25">
      <c r="A253" s="1">
        <v>25</v>
      </c>
      <c r="B253" s="1">
        <v>22.22222</v>
      </c>
      <c r="C253" s="1">
        <f t="shared" si="4"/>
        <v>555.55550000000005</v>
      </c>
    </row>
    <row r="254" spans="1:3" x14ac:dyDescent="0.25">
      <c r="A254" s="1">
        <v>25</v>
      </c>
      <c r="B254" s="1">
        <v>22.22222</v>
      </c>
      <c r="C254" s="1">
        <f t="shared" si="4"/>
        <v>555.55550000000005</v>
      </c>
    </row>
    <row r="255" spans="1:3" x14ac:dyDescent="0.25">
      <c r="A255" s="1">
        <v>25</v>
      </c>
      <c r="B255" s="1">
        <v>22.22222</v>
      </c>
      <c r="C255" s="1">
        <f t="shared" si="4"/>
        <v>555.55550000000005</v>
      </c>
    </row>
    <row r="256" spans="1:3" x14ac:dyDescent="0.25">
      <c r="A256" s="1">
        <v>25</v>
      </c>
      <c r="B256" s="1">
        <v>22.22222</v>
      </c>
      <c r="C256" s="1">
        <f t="shared" si="4"/>
        <v>555.55550000000005</v>
      </c>
    </row>
    <row r="257" spans="1:6" x14ac:dyDescent="0.25">
      <c r="A257" s="1">
        <v>26</v>
      </c>
      <c r="B257" s="1">
        <v>22.22222</v>
      </c>
      <c r="C257" s="1">
        <f t="shared" si="4"/>
        <v>577.77772000000004</v>
      </c>
    </row>
    <row r="258" spans="1:6" x14ac:dyDescent="0.25">
      <c r="A258" s="1">
        <v>26</v>
      </c>
      <c r="B258" s="1">
        <v>22.22222</v>
      </c>
      <c r="C258" s="1">
        <f t="shared" si="4"/>
        <v>577.77772000000004</v>
      </c>
    </row>
    <row r="259" spans="1:6" x14ac:dyDescent="0.25">
      <c r="A259" s="1">
        <v>26</v>
      </c>
      <c r="B259" s="1">
        <v>22.22222</v>
      </c>
      <c r="C259" s="1">
        <f t="shared" si="4"/>
        <v>577.77772000000004</v>
      </c>
    </row>
    <row r="260" spans="1:6" x14ac:dyDescent="0.25">
      <c r="A260" s="1">
        <v>26</v>
      </c>
      <c r="B260" s="1">
        <v>22.22222</v>
      </c>
      <c r="C260" s="1">
        <f t="shared" si="4"/>
        <v>577.77772000000004</v>
      </c>
    </row>
    <row r="261" spans="1:6" x14ac:dyDescent="0.25">
      <c r="A261" s="1">
        <v>26</v>
      </c>
      <c r="B261" s="1">
        <v>22.22222</v>
      </c>
      <c r="C261" s="1">
        <f t="shared" si="4"/>
        <v>577.77772000000004</v>
      </c>
    </row>
    <row r="262" spans="1:6" x14ac:dyDescent="0.25">
      <c r="A262" s="1">
        <v>26</v>
      </c>
      <c r="B262" s="1">
        <v>22.22222</v>
      </c>
      <c r="C262" s="1">
        <f t="shared" si="4"/>
        <v>577.77772000000004</v>
      </c>
    </row>
    <row r="263" spans="1:6" x14ac:dyDescent="0.25">
      <c r="A263" s="1">
        <v>26</v>
      </c>
      <c r="B263" s="1">
        <v>22.22222</v>
      </c>
      <c r="C263" s="1">
        <f t="shared" si="4"/>
        <v>577.77772000000004</v>
      </c>
    </row>
    <row r="264" spans="1:6" x14ac:dyDescent="0.25">
      <c r="A264" s="1">
        <v>27</v>
      </c>
      <c r="B264" s="1">
        <v>22.22222</v>
      </c>
      <c r="C264" s="1">
        <f t="shared" si="4"/>
        <v>599.99994000000004</v>
      </c>
      <c r="D264" s="1"/>
      <c r="E264" s="1"/>
      <c r="F264" s="1"/>
    </row>
    <row r="265" spans="1:6" x14ac:dyDescent="0.25">
      <c r="A265" s="1">
        <v>27</v>
      </c>
      <c r="B265" s="1">
        <v>22.22222</v>
      </c>
      <c r="C265" s="1">
        <f t="shared" si="4"/>
        <v>599.99994000000004</v>
      </c>
      <c r="D265" s="1"/>
      <c r="E265" s="1"/>
      <c r="F265" s="1"/>
    </row>
    <row r="266" spans="1:6" x14ac:dyDescent="0.25">
      <c r="A266" s="1">
        <v>27</v>
      </c>
      <c r="B266" s="1">
        <v>22.22222</v>
      </c>
      <c r="C266" s="1">
        <f t="shared" si="4"/>
        <v>599.99994000000004</v>
      </c>
      <c r="D266" s="1"/>
      <c r="E266" s="1"/>
      <c r="F266" s="1"/>
    </row>
    <row r="267" spans="1:6" x14ac:dyDescent="0.25">
      <c r="A267" s="1">
        <v>27</v>
      </c>
      <c r="B267" s="1">
        <v>22.22222</v>
      </c>
      <c r="C267" s="1">
        <f t="shared" si="4"/>
        <v>599.99994000000004</v>
      </c>
      <c r="D267" s="1"/>
      <c r="E267" s="1"/>
      <c r="F267" s="1"/>
    </row>
    <row r="268" spans="1:6" x14ac:dyDescent="0.25">
      <c r="A268" s="1">
        <v>27</v>
      </c>
      <c r="B268" s="1">
        <v>22.22222</v>
      </c>
      <c r="C268" s="1">
        <f t="shared" si="4"/>
        <v>599.99994000000004</v>
      </c>
      <c r="D268" s="1"/>
      <c r="E268" s="1">
        <v>500</v>
      </c>
      <c r="F268" s="1">
        <v>36</v>
      </c>
    </row>
    <row r="269" spans="1:6" x14ac:dyDescent="0.25">
      <c r="A269" s="1">
        <v>28</v>
      </c>
      <c r="B269" s="1">
        <v>22.22222</v>
      </c>
      <c r="C269" s="1">
        <f t="shared" si="4"/>
        <v>622.22216000000003</v>
      </c>
      <c r="D269" s="1"/>
      <c r="E269" s="1" t="s">
        <v>47</v>
      </c>
      <c r="F269" s="1"/>
    </row>
    <row r="270" spans="1:6" x14ac:dyDescent="0.25">
      <c r="A270" s="1">
        <v>28</v>
      </c>
      <c r="B270" s="1">
        <v>22.22222</v>
      </c>
      <c r="C270" s="1">
        <f t="shared" si="4"/>
        <v>622.22216000000003</v>
      </c>
      <c r="D270" s="1"/>
      <c r="E270" s="1">
        <f>268-232</f>
        <v>36</v>
      </c>
      <c r="F270" s="1"/>
    </row>
    <row r="271" spans="1:6" x14ac:dyDescent="0.25">
      <c r="A271" s="1">
        <v>28</v>
      </c>
      <c r="B271" s="1">
        <v>22.22222</v>
      </c>
      <c r="C271" s="1">
        <f t="shared" si="4"/>
        <v>622.22216000000003</v>
      </c>
      <c r="D271" s="1"/>
      <c r="E271" s="1"/>
      <c r="F271" s="1"/>
    </row>
    <row r="272" spans="1:6" x14ac:dyDescent="0.25">
      <c r="A272" s="1">
        <v>29</v>
      </c>
      <c r="B272" s="1">
        <v>22.22222</v>
      </c>
      <c r="C272" s="1">
        <f t="shared" si="4"/>
        <v>644.44438000000002</v>
      </c>
      <c r="D272" s="1"/>
      <c r="E272" s="1"/>
      <c r="F272" s="1"/>
    </row>
    <row r="273" spans="1:6" x14ac:dyDescent="0.25">
      <c r="A273" s="1">
        <v>29</v>
      </c>
      <c r="B273" s="1">
        <v>22.22222</v>
      </c>
      <c r="C273" s="1">
        <f t="shared" si="4"/>
        <v>644.44438000000002</v>
      </c>
      <c r="D273" s="1"/>
      <c r="E273" s="1"/>
      <c r="F273" s="1"/>
    </row>
    <row r="274" spans="1:6" x14ac:dyDescent="0.25">
      <c r="A274" s="1">
        <v>30</v>
      </c>
      <c r="B274" s="1">
        <v>22.22222</v>
      </c>
      <c r="C274" s="1">
        <f t="shared" si="4"/>
        <v>666.66660000000002</v>
      </c>
      <c r="D274" s="1"/>
      <c r="E274" s="1"/>
      <c r="F274" s="1"/>
    </row>
    <row r="275" spans="1:6" x14ac:dyDescent="0.25">
      <c r="A275" s="1">
        <v>30</v>
      </c>
      <c r="B275" s="1">
        <v>22.22222</v>
      </c>
      <c r="C275" s="1">
        <f t="shared" si="4"/>
        <v>666.66660000000002</v>
      </c>
      <c r="D275" s="1"/>
      <c r="E275" s="1"/>
      <c r="F275" s="1"/>
    </row>
    <row r="276" spans="1:6" x14ac:dyDescent="0.25">
      <c r="A276" s="1">
        <v>30</v>
      </c>
      <c r="B276" s="1">
        <v>22.22222</v>
      </c>
      <c r="C276" s="1">
        <f t="shared" si="4"/>
        <v>666.66660000000002</v>
      </c>
      <c r="D276" s="1"/>
      <c r="E276" s="1"/>
      <c r="F276" s="1"/>
    </row>
    <row r="277" spans="1:6" x14ac:dyDescent="0.25">
      <c r="A277" s="1">
        <v>30</v>
      </c>
      <c r="B277" s="1">
        <v>22.22222</v>
      </c>
      <c r="C277" s="1">
        <f t="shared" si="4"/>
        <v>666.66660000000002</v>
      </c>
      <c r="D277" s="1"/>
      <c r="E277" s="1"/>
      <c r="F277" s="1"/>
    </row>
    <row r="278" spans="1:6" x14ac:dyDescent="0.25">
      <c r="A278" s="1">
        <v>30</v>
      </c>
      <c r="B278" s="1">
        <v>22.22222</v>
      </c>
      <c r="C278" s="1">
        <f t="shared" si="4"/>
        <v>666.66660000000002</v>
      </c>
      <c r="D278" s="1"/>
      <c r="E278" s="1"/>
      <c r="F278" s="1"/>
    </row>
    <row r="279" spans="1:6" x14ac:dyDescent="0.25">
      <c r="A279" s="1">
        <v>30</v>
      </c>
      <c r="B279" s="1">
        <v>22.22222</v>
      </c>
      <c r="C279" s="1">
        <f t="shared" si="4"/>
        <v>666.66660000000002</v>
      </c>
      <c r="D279" s="1"/>
      <c r="E279" s="1"/>
      <c r="F279" s="1"/>
    </row>
    <row r="280" spans="1:6" x14ac:dyDescent="0.25">
      <c r="A280" s="1">
        <v>30</v>
      </c>
      <c r="B280" s="1">
        <v>22.22222</v>
      </c>
      <c r="C280" s="1">
        <f t="shared" si="4"/>
        <v>666.66660000000002</v>
      </c>
      <c r="D280" s="1"/>
      <c r="E280" s="1"/>
      <c r="F280" s="1"/>
    </row>
    <row r="281" spans="1:6" x14ac:dyDescent="0.25">
      <c r="A281" s="1">
        <v>30</v>
      </c>
      <c r="B281" s="1">
        <v>22.22222</v>
      </c>
      <c r="C281" s="1">
        <f t="shared" si="4"/>
        <v>666.66660000000002</v>
      </c>
      <c r="D281" s="1"/>
      <c r="E281" s="1"/>
      <c r="F281" s="1"/>
    </row>
    <row r="282" spans="1:6" x14ac:dyDescent="0.25">
      <c r="A282" s="1">
        <v>31</v>
      </c>
      <c r="B282" s="1">
        <v>22.22222</v>
      </c>
      <c r="C282" s="1">
        <f t="shared" si="4"/>
        <v>688.88882000000001</v>
      </c>
      <c r="D282" s="1"/>
      <c r="E282" s="1"/>
      <c r="F282" s="1"/>
    </row>
    <row r="283" spans="1:6" x14ac:dyDescent="0.25">
      <c r="A283" s="1">
        <v>31</v>
      </c>
      <c r="B283" s="1">
        <v>22.22222</v>
      </c>
      <c r="C283" s="1">
        <f t="shared" si="4"/>
        <v>688.88882000000001</v>
      </c>
      <c r="D283" s="1"/>
      <c r="E283" s="1"/>
      <c r="F283" s="1"/>
    </row>
    <row r="284" spans="1:6" x14ac:dyDescent="0.25">
      <c r="A284" s="1">
        <v>31</v>
      </c>
      <c r="B284" s="1">
        <v>22.22222</v>
      </c>
      <c r="C284" s="1">
        <f t="shared" si="4"/>
        <v>688.88882000000001</v>
      </c>
      <c r="D284" s="1"/>
      <c r="E284" s="1"/>
      <c r="F284" s="1"/>
    </row>
    <row r="285" spans="1:6" x14ac:dyDescent="0.25">
      <c r="A285" s="1">
        <v>31</v>
      </c>
      <c r="B285" s="1">
        <v>22.22222</v>
      </c>
      <c r="C285" s="1">
        <f t="shared" si="4"/>
        <v>688.88882000000001</v>
      </c>
      <c r="D285" s="1"/>
      <c r="E285" s="1"/>
      <c r="F285" s="1"/>
    </row>
    <row r="286" spans="1:6" x14ac:dyDescent="0.25">
      <c r="A286" s="1">
        <v>31</v>
      </c>
      <c r="B286" s="1">
        <v>22.22222</v>
      </c>
      <c r="C286" s="1">
        <f t="shared" si="4"/>
        <v>688.88882000000001</v>
      </c>
      <c r="D286" s="1"/>
      <c r="E286" s="1"/>
      <c r="F286" s="1"/>
    </row>
    <row r="287" spans="1:6" x14ac:dyDescent="0.25">
      <c r="A287" s="1">
        <v>31</v>
      </c>
      <c r="B287" s="1">
        <v>22.22222</v>
      </c>
      <c r="C287" s="1">
        <f t="shared" si="4"/>
        <v>688.88882000000001</v>
      </c>
      <c r="D287" s="1"/>
      <c r="E287" s="1"/>
      <c r="F287" s="1"/>
    </row>
    <row r="288" spans="1:6" x14ac:dyDescent="0.25">
      <c r="A288" s="1">
        <v>31</v>
      </c>
      <c r="B288" s="1">
        <v>22.22222</v>
      </c>
      <c r="C288" s="1">
        <f t="shared" si="4"/>
        <v>688.88882000000001</v>
      </c>
      <c r="D288" s="1"/>
      <c r="E288" s="1"/>
      <c r="F288" s="1"/>
    </row>
    <row r="289" spans="1:6" x14ac:dyDescent="0.25">
      <c r="A289" s="1">
        <v>31</v>
      </c>
      <c r="B289" s="1">
        <v>22.22222</v>
      </c>
      <c r="C289" s="1">
        <f t="shared" si="4"/>
        <v>688.88882000000001</v>
      </c>
      <c r="D289" s="1"/>
      <c r="E289" s="1"/>
      <c r="F289" s="1"/>
    </row>
    <row r="290" spans="1:6" x14ac:dyDescent="0.25">
      <c r="A290" s="1">
        <v>31</v>
      </c>
      <c r="B290" s="1">
        <v>22.22222</v>
      </c>
      <c r="C290" s="1">
        <f t="shared" si="4"/>
        <v>688.88882000000001</v>
      </c>
      <c r="D290" s="1"/>
      <c r="E290" s="1"/>
      <c r="F290" s="1"/>
    </row>
    <row r="291" spans="1:6" x14ac:dyDescent="0.25">
      <c r="A291" s="1">
        <v>31</v>
      </c>
      <c r="B291" s="1">
        <v>22.22222</v>
      </c>
      <c r="C291" s="1">
        <f t="shared" si="4"/>
        <v>688.88882000000001</v>
      </c>
      <c r="D291" s="1"/>
      <c r="E291" s="1">
        <v>600</v>
      </c>
      <c r="F291" s="1">
        <v>23</v>
      </c>
    </row>
    <row r="292" spans="1:6" x14ac:dyDescent="0.25">
      <c r="A292" s="1">
        <v>32</v>
      </c>
      <c r="B292" s="1">
        <v>22.22222</v>
      </c>
      <c r="C292" s="1">
        <f t="shared" si="4"/>
        <v>711.11104</v>
      </c>
      <c r="D292" s="1"/>
      <c r="E292" s="1" t="s">
        <v>48</v>
      </c>
      <c r="F292" s="1"/>
    </row>
    <row r="293" spans="1:6" x14ac:dyDescent="0.25">
      <c r="A293" s="1">
        <v>32</v>
      </c>
      <c r="B293" s="1">
        <v>22.22222</v>
      </c>
      <c r="C293" s="1">
        <f t="shared" si="4"/>
        <v>711.11104</v>
      </c>
      <c r="D293" s="1"/>
      <c r="E293" s="1">
        <f>291-268</f>
        <v>23</v>
      </c>
      <c r="F293" s="1"/>
    </row>
    <row r="294" spans="1:6" x14ac:dyDescent="0.25">
      <c r="A294" s="1">
        <v>32</v>
      </c>
      <c r="B294" s="1">
        <v>22.22222</v>
      </c>
      <c r="C294" s="1">
        <f t="shared" si="4"/>
        <v>711.11104</v>
      </c>
      <c r="D294" s="1"/>
      <c r="E294" s="1"/>
      <c r="F294" s="1"/>
    </row>
    <row r="295" spans="1:6" x14ac:dyDescent="0.25">
      <c r="A295" s="1">
        <v>32</v>
      </c>
      <c r="B295" s="1">
        <v>22.22222</v>
      </c>
      <c r="C295" s="1">
        <f t="shared" ref="C295:C358" si="5">A295*B295</f>
        <v>711.11104</v>
      </c>
      <c r="D295" s="1"/>
      <c r="E295" s="1"/>
      <c r="F295" s="1"/>
    </row>
    <row r="296" spans="1:6" x14ac:dyDescent="0.25">
      <c r="A296" s="1">
        <v>32</v>
      </c>
      <c r="B296" s="1">
        <v>22.22222</v>
      </c>
      <c r="C296" s="1">
        <f t="shared" si="5"/>
        <v>711.11104</v>
      </c>
      <c r="D296" s="1"/>
      <c r="E296" s="1"/>
      <c r="F296" s="1"/>
    </row>
    <row r="297" spans="1:6" x14ac:dyDescent="0.25">
      <c r="A297" s="1">
        <v>32</v>
      </c>
      <c r="B297" s="1">
        <v>22.22222</v>
      </c>
      <c r="C297" s="1">
        <f t="shared" si="5"/>
        <v>711.11104</v>
      </c>
      <c r="D297" s="1"/>
      <c r="E297" s="1"/>
      <c r="F297" s="1"/>
    </row>
    <row r="298" spans="1:6" x14ac:dyDescent="0.25">
      <c r="A298" s="1">
        <v>32</v>
      </c>
      <c r="B298" s="1">
        <v>22.22222</v>
      </c>
      <c r="C298" s="1">
        <f t="shared" si="5"/>
        <v>711.11104</v>
      </c>
      <c r="D298" s="1"/>
      <c r="E298" s="1"/>
      <c r="F298" s="1"/>
    </row>
    <row r="299" spans="1:6" x14ac:dyDescent="0.25">
      <c r="A299" s="1">
        <v>32</v>
      </c>
      <c r="B299" s="1">
        <v>22.22222</v>
      </c>
      <c r="C299" s="1">
        <f t="shared" si="5"/>
        <v>711.11104</v>
      </c>
      <c r="D299" s="1"/>
      <c r="E299" s="1"/>
      <c r="F299" s="1"/>
    </row>
    <row r="300" spans="1:6" x14ac:dyDescent="0.25">
      <c r="A300" s="1">
        <v>32</v>
      </c>
      <c r="B300" s="1">
        <v>22.22222</v>
      </c>
      <c r="C300" s="1">
        <f t="shared" si="5"/>
        <v>711.11104</v>
      </c>
      <c r="D300" s="1"/>
      <c r="E300" s="1"/>
      <c r="F300" s="1"/>
    </row>
    <row r="301" spans="1:6" x14ac:dyDescent="0.25">
      <c r="A301" s="1">
        <v>32</v>
      </c>
      <c r="B301" s="1">
        <v>22.22222</v>
      </c>
      <c r="C301" s="1">
        <f t="shared" si="5"/>
        <v>711.11104</v>
      </c>
      <c r="D301" s="1"/>
      <c r="E301" s="1"/>
      <c r="F301" s="1"/>
    </row>
    <row r="302" spans="1:6" x14ac:dyDescent="0.25">
      <c r="A302" s="1">
        <v>32</v>
      </c>
      <c r="B302" s="1">
        <v>22.22222</v>
      </c>
      <c r="C302" s="1">
        <f t="shared" si="5"/>
        <v>711.11104</v>
      </c>
      <c r="D302" s="1"/>
      <c r="E302" s="1"/>
      <c r="F302" s="1"/>
    </row>
    <row r="303" spans="1:6" x14ac:dyDescent="0.25">
      <c r="A303" s="1">
        <v>33</v>
      </c>
      <c r="B303" s="1">
        <v>22.22222</v>
      </c>
      <c r="C303" s="1">
        <f t="shared" si="5"/>
        <v>733.33326</v>
      </c>
      <c r="D303" s="1"/>
      <c r="E303" s="1"/>
      <c r="F303" s="1"/>
    </row>
    <row r="304" spans="1:6" x14ac:dyDescent="0.25">
      <c r="A304" s="1">
        <v>33</v>
      </c>
      <c r="B304" s="1">
        <v>22.22222</v>
      </c>
      <c r="C304" s="1">
        <f t="shared" si="5"/>
        <v>733.33326</v>
      </c>
      <c r="D304" s="1"/>
      <c r="E304" s="1"/>
      <c r="F304" s="1"/>
    </row>
    <row r="305" spans="1:6" x14ac:dyDescent="0.25">
      <c r="A305" s="1">
        <v>33</v>
      </c>
      <c r="B305" s="1">
        <v>22.22222</v>
      </c>
      <c r="C305" s="1">
        <f t="shared" si="5"/>
        <v>733.33326</v>
      </c>
      <c r="D305" s="1"/>
      <c r="E305" s="1"/>
      <c r="F305" s="1"/>
    </row>
    <row r="306" spans="1:6" x14ac:dyDescent="0.25">
      <c r="A306" s="1">
        <v>33</v>
      </c>
      <c r="B306" s="1">
        <v>22.22222</v>
      </c>
      <c r="C306" s="1">
        <f t="shared" si="5"/>
        <v>733.33326</v>
      </c>
      <c r="D306" s="1"/>
      <c r="E306" s="1"/>
      <c r="F306" s="1"/>
    </row>
    <row r="307" spans="1:6" x14ac:dyDescent="0.25">
      <c r="A307" s="1">
        <v>33</v>
      </c>
      <c r="B307" s="1">
        <v>22.22222</v>
      </c>
      <c r="C307" s="1">
        <f t="shared" si="5"/>
        <v>733.33326</v>
      </c>
      <c r="D307" s="1"/>
      <c r="E307" s="1"/>
      <c r="F307" s="1"/>
    </row>
    <row r="308" spans="1:6" x14ac:dyDescent="0.25">
      <c r="A308" s="1">
        <v>33</v>
      </c>
      <c r="B308" s="1">
        <v>22.22222</v>
      </c>
      <c r="C308" s="1">
        <f t="shared" si="5"/>
        <v>733.33326</v>
      </c>
      <c r="D308" s="1"/>
      <c r="E308" s="1"/>
      <c r="F308" s="1"/>
    </row>
    <row r="309" spans="1:6" x14ac:dyDescent="0.25">
      <c r="A309" s="1">
        <v>33</v>
      </c>
      <c r="B309" s="1">
        <v>22.22222</v>
      </c>
      <c r="C309" s="1">
        <f t="shared" si="5"/>
        <v>733.33326</v>
      </c>
      <c r="D309" s="1"/>
      <c r="E309" s="1"/>
      <c r="F309" s="1"/>
    </row>
    <row r="310" spans="1:6" x14ac:dyDescent="0.25">
      <c r="A310" s="1">
        <v>33</v>
      </c>
      <c r="B310" s="1">
        <v>22.22222</v>
      </c>
      <c r="C310" s="1">
        <f t="shared" si="5"/>
        <v>733.33326</v>
      </c>
      <c r="D310" s="1"/>
      <c r="E310" s="1"/>
      <c r="F310" s="1"/>
    </row>
    <row r="311" spans="1:6" x14ac:dyDescent="0.25">
      <c r="A311" s="1">
        <v>34</v>
      </c>
      <c r="B311" s="1">
        <v>22.22222</v>
      </c>
      <c r="C311" s="1">
        <f t="shared" si="5"/>
        <v>755.55547999999999</v>
      </c>
      <c r="D311" s="1"/>
      <c r="E311" s="1"/>
      <c r="F311" s="1"/>
    </row>
    <row r="312" spans="1:6" x14ac:dyDescent="0.25">
      <c r="A312" s="1">
        <v>34</v>
      </c>
      <c r="B312" s="1">
        <v>22.22222</v>
      </c>
      <c r="C312" s="1">
        <f t="shared" si="5"/>
        <v>755.55547999999999</v>
      </c>
      <c r="D312" s="1"/>
      <c r="E312" s="1"/>
      <c r="F312" s="1"/>
    </row>
    <row r="313" spans="1:6" x14ac:dyDescent="0.25">
      <c r="A313" s="1">
        <v>34</v>
      </c>
      <c r="B313" s="1">
        <v>22.22222</v>
      </c>
      <c r="C313" s="1">
        <f t="shared" si="5"/>
        <v>755.55547999999999</v>
      </c>
      <c r="D313" s="1"/>
      <c r="E313" s="1"/>
      <c r="F313" s="1"/>
    </row>
    <row r="314" spans="1:6" x14ac:dyDescent="0.25">
      <c r="A314" s="1">
        <v>34</v>
      </c>
      <c r="B314" s="1">
        <v>22.22222</v>
      </c>
      <c r="C314" s="1">
        <f t="shared" si="5"/>
        <v>755.55547999999999</v>
      </c>
      <c r="D314" s="1"/>
      <c r="E314" s="1"/>
      <c r="F314" s="1"/>
    </row>
    <row r="315" spans="1:6" x14ac:dyDescent="0.25">
      <c r="A315" s="1">
        <v>34</v>
      </c>
      <c r="B315" s="1">
        <v>22.22222</v>
      </c>
      <c r="C315" s="1">
        <f t="shared" si="5"/>
        <v>755.55547999999999</v>
      </c>
      <c r="D315" s="1"/>
      <c r="E315" s="1"/>
      <c r="F315" s="1"/>
    </row>
    <row r="316" spans="1:6" x14ac:dyDescent="0.25">
      <c r="A316" s="1">
        <v>35</v>
      </c>
      <c r="B316" s="1">
        <v>22.22222</v>
      </c>
      <c r="C316" s="1">
        <f t="shared" si="5"/>
        <v>777.77769999999998</v>
      </c>
      <c r="D316" s="1"/>
      <c r="E316" s="1"/>
      <c r="F316" s="1"/>
    </row>
    <row r="317" spans="1:6" x14ac:dyDescent="0.25">
      <c r="A317" s="1">
        <v>35</v>
      </c>
      <c r="B317" s="1">
        <v>22.22222</v>
      </c>
      <c r="C317" s="1">
        <f t="shared" si="5"/>
        <v>777.77769999999998</v>
      </c>
      <c r="D317" s="1"/>
      <c r="E317" s="1"/>
      <c r="F317" s="1"/>
    </row>
    <row r="318" spans="1:6" x14ac:dyDescent="0.25">
      <c r="A318" s="1">
        <v>35</v>
      </c>
      <c r="B318" s="1">
        <v>22.22222</v>
      </c>
      <c r="C318" s="1">
        <f t="shared" si="5"/>
        <v>777.77769999999998</v>
      </c>
      <c r="D318" s="1"/>
      <c r="E318" s="1"/>
      <c r="F318" s="1"/>
    </row>
    <row r="319" spans="1:6" x14ac:dyDescent="0.25">
      <c r="A319" s="1">
        <v>35</v>
      </c>
      <c r="B319" s="1">
        <v>22.22222</v>
      </c>
      <c r="C319" s="1">
        <f t="shared" si="5"/>
        <v>777.77769999999998</v>
      </c>
      <c r="D319" s="1"/>
      <c r="E319" s="1"/>
      <c r="F319" s="1"/>
    </row>
    <row r="320" spans="1:6" x14ac:dyDescent="0.25">
      <c r="A320" s="1">
        <v>36</v>
      </c>
      <c r="B320" s="1">
        <v>22.22222</v>
      </c>
      <c r="C320" s="1">
        <f t="shared" si="5"/>
        <v>799.99991999999997</v>
      </c>
      <c r="D320" s="1"/>
      <c r="E320" s="1"/>
      <c r="F320" s="1"/>
    </row>
    <row r="321" spans="1:6" x14ac:dyDescent="0.25">
      <c r="A321" s="1">
        <v>36</v>
      </c>
      <c r="B321" s="1">
        <v>22.22222</v>
      </c>
      <c r="C321" s="1">
        <f t="shared" si="5"/>
        <v>799.99991999999997</v>
      </c>
      <c r="D321" s="1"/>
      <c r="E321" s="1"/>
      <c r="F321" s="1"/>
    </row>
    <row r="322" spans="1:6" x14ac:dyDescent="0.25">
      <c r="A322" s="1">
        <v>36</v>
      </c>
      <c r="B322" s="1">
        <v>22.22222</v>
      </c>
      <c r="C322" s="1">
        <f t="shared" si="5"/>
        <v>799.99991999999997</v>
      </c>
      <c r="D322" s="1"/>
      <c r="E322" s="1"/>
      <c r="F322" s="1"/>
    </row>
    <row r="323" spans="1:6" x14ac:dyDescent="0.25">
      <c r="A323" s="1">
        <v>36</v>
      </c>
      <c r="B323" s="1">
        <v>22.22222</v>
      </c>
      <c r="C323" s="1">
        <f t="shared" si="5"/>
        <v>799.99991999999997</v>
      </c>
      <c r="D323" s="1"/>
      <c r="E323" s="1"/>
      <c r="F323" s="1"/>
    </row>
    <row r="324" spans="1:6" x14ac:dyDescent="0.25">
      <c r="A324" s="1">
        <v>36</v>
      </c>
      <c r="B324" s="1">
        <v>22.22222</v>
      </c>
      <c r="C324" s="1">
        <f t="shared" si="5"/>
        <v>799.99991999999997</v>
      </c>
      <c r="D324" s="1"/>
      <c r="E324" s="1"/>
      <c r="F324" s="1"/>
    </row>
    <row r="325" spans="1:6" x14ac:dyDescent="0.25">
      <c r="A325" s="1">
        <v>36</v>
      </c>
      <c r="B325" s="1">
        <v>22.22222</v>
      </c>
      <c r="C325" s="1">
        <f t="shared" si="5"/>
        <v>799.99991999999997</v>
      </c>
      <c r="D325" s="1"/>
      <c r="E325" s="1"/>
      <c r="F325" s="1"/>
    </row>
    <row r="326" spans="1:6" x14ac:dyDescent="0.25">
      <c r="A326" s="1">
        <v>36</v>
      </c>
      <c r="B326" s="1">
        <v>22.22222</v>
      </c>
      <c r="C326" s="1">
        <f t="shared" si="5"/>
        <v>799.99991999999997</v>
      </c>
      <c r="D326" s="1"/>
      <c r="E326" s="1"/>
      <c r="F326" s="1"/>
    </row>
    <row r="327" spans="1:6" x14ac:dyDescent="0.25">
      <c r="A327" s="1">
        <v>36</v>
      </c>
      <c r="B327" s="1">
        <v>22.22222</v>
      </c>
      <c r="C327" s="1">
        <f t="shared" si="5"/>
        <v>799.99991999999997</v>
      </c>
      <c r="D327" s="1"/>
      <c r="E327" s="1"/>
      <c r="F327" s="1"/>
    </row>
    <row r="328" spans="1:6" x14ac:dyDescent="0.25">
      <c r="A328" s="1">
        <v>36</v>
      </c>
      <c r="B328" s="1">
        <v>22.22222</v>
      </c>
      <c r="C328" s="1">
        <f t="shared" si="5"/>
        <v>799.99991999999997</v>
      </c>
      <c r="D328" s="1"/>
      <c r="E328" s="1">
        <v>700</v>
      </c>
      <c r="F328" s="1">
        <v>37</v>
      </c>
    </row>
    <row r="329" spans="1:6" x14ac:dyDescent="0.25">
      <c r="A329" s="1">
        <v>37</v>
      </c>
      <c r="B329" s="1">
        <v>22.22222</v>
      </c>
      <c r="C329" s="1">
        <f t="shared" si="5"/>
        <v>822.22213999999997</v>
      </c>
      <c r="D329" s="1"/>
      <c r="E329" s="1" t="s">
        <v>49</v>
      </c>
      <c r="F329" s="1"/>
    </row>
    <row r="330" spans="1:6" x14ac:dyDescent="0.25">
      <c r="A330" s="1">
        <v>37</v>
      </c>
      <c r="B330" s="1">
        <v>22.22222</v>
      </c>
      <c r="C330" s="1">
        <f t="shared" si="5"/>
        <v>822.22213999999997</v>
      </c>
      <c r="D330" s="1"/>
      <c r="E330" s="1">
        <f>328-291</f>
        <v>37</v>
      </c>
      <c r="F330" s="1"/>
    </row>
    <row r="331" spans="1:6" x14ac:dyDescent="0.25">
      <c r="A331" s="1">
        <v>37</v>
      </c>
      <c r="B331" s="1">
        <v>22.22222</v>
      </c>
      <c r="C331" s="1">
        <f t="shared" si="5"/>
        <v>822.22213999999997</v>
      </c>
      <c r="D331" s="1"/>
      <c r="E331" s="1"/>
      <c r="F331" s="1"/>
    </row>
    <row r="332" spans="1:6" x14ac:dyDescent="0.25">
      <c r="A332" s="1">
        <v>37</v>
      </c>
      <c r="B332" s="1">
        <v>22.22222</v>
      </c>
      <c r="C332" s="1">
        <f t="shared" si="5"/>
        <v>822.22213999999997</v>
      </c>
      <c r="D332" s="1"/>
      <c r="E332" s="1"/>
      <c r="F332" s="1"/>
    </row>
    <row r="333" spans="1:6" x14ac:dyDescent="0.25">
      <c r="A333" s="1">
        <v>37</v>
      </c>
      <c r="B333" s="1">
        <v>22.22222</v>
      </c>
      <c r="C333" s="1">
        <f t="shared" si="5"/>
        <v>822.22213999999997</v>
      </c>
      <c r="D333" s="1"/>
      <c r="E333" s="1"/>
      <c r="F333" s="1"/>
    </row>
    <row r="334" spans="1:6" x14ac:dyDescent="0.25">
      <c r="A334" s="1">
        <v>37</v>
      </c>
      <c r="B334" s="1">
        <v>22.22222</v>
      </c>
      <c r="C334" s="1">
        <f t="shared" si="5"/>
        <v>822.22213999999997</v>
      </c>
      <c r="D334" s="1"/>
      <c r="E334" s="1"/>
      <c r="F334" s="1"/>
    </row>
    <row r="335" spans="1:6" x14ac:dyDescent="0.25">
      <c r="A335" s="1">
        <v>37</v>
      </c>
      <c r="B335" s="1">
        <v>22.22222</v>
      </c>
      <c r="C335" s="1">
        <f t="shared" si="5"/>
        <v>822.22213999999997</v>
      </c>
      <c r="D335" s="1"/>
      <c r="E335" s="1"/>
      <c r="F335" s="1"/>
    </row>
    <row r="336" spans="1:6" x14ac:dyDescent="0.25">
      <c r="A336" s="1">
        <v>38</v>
      </c>
      <c r="B336" s="1">
        <v>22.22222</v>
      </c>
      <c r="C336" s="1">
        <f t="shared" si="5"/>
        <v>844.44435999999996</v>
      </c>
      <c r="D336" s="1"/>
      <c r="E336" s="1"/>
      <c r="F336" s="1"/>
    </row>
    <row r="337" spans="1:6" x14ac:dyDescent="0.25">
      <c r="A337" s="1">
        <v>38</v>
      </c>
      <c r="B337" s="1">
        <v>22.22222</v>
      </c>
      <c r="C337" s="1">
        <f t="shared" si="5"/>
        <v>844.44435999999996</v>
      </c>
      <c r="D337" s="1"/>
      <c r="E337" s="1"/>
      <c r="F337" s="1"/>
    </row>
    <row r="338" spans="1:6" x14ac:dyDescent="0.25">
      <c r="A338" s="1">
        <v>38</v>
      </c>
      <c r="B338" s="1">
        <v>22.22222</v>
      </c>
      <c r="C338" s="1">
        <f t="shared" si="5"/>
        <v>844.44435999999996</v>
      </c>
      <c r="D338" s="1"/>
      <c r="E338" s="1"/>
      <c r="F338" s="1"/>
    </row>
    <row r="339" spans="1:6" x14ac:dyDescent="0.25">
      <c r="A339" s="1">
        <v>39</v>
      </c>
      <c r="B339" s="1">
        <v>22.22222</v>
      </c>
      <c r="C339" s="1">
        <f t="shared" si="5"/>
        <v>866.66657999999995</v>
      </c>
      <c r="D339" s="1"/>
      <c r="E339" s="1"/>
      <c r="F339" s="1"/>
    </row>
    <row r="340" spans="1:6" x14ac:dyDescent="0.25">
      <c r="A340" s="1">
        <v>39</v>
      </c>
      <c r="B340" s="1">
        <v>22.22222</v>
      </c>
      <c r="C340" s="1">
        <f t="shared" si="5"/>
        <v>866.66657999999995</v>
      </c>
      <c r="D340" s="1"/>
      <c r="E340" s="1"/>
      <c r="F340" s="1"/>
    </row>
    <row r="341" spans="1:6" x14ac:dyDescent="0.25">
      <c r="A341" s="1">
        <v>39</v>
      </c>
      <c r="B341" s="1">
        <v>22.22222</v>
      </c>
      <c r="C341" s="1">
        <f t="shared" si="5"/>
        <v>866.66657999999995</v>
      </c>
      <c r="D341" s="1"/>
      <c r="E341" s="1"/>
      <c r="F341" s="1"/>
    </row>
    <row r="342" spans="1:6" x14ac:dyDescent="0.25">
      <c r="A342" s="1">
        <v>39</v>
      </c>
      <c r="B342" s="1">
        <v>22.22222</v>
      </c>
      <c r="C342" s="1">
        <f t="shared" si="5"/>
        <v>866.66657999999995</v>
      </c>
      <c r="D342" s="1"/>
      <c r="E342" s="1"/>
      <c r="F342" s="1"/>
    </row>
    <row r="343" spans="1:6" x14ac:dyDescent="0.25">
      <c r="A343" s="1">
        <v>40</v>
      </c>
      <c r="B343" s="1">
        <v>22.22222</v>
      </c>
      <c r="C343" s="1">
        <f t="shared" si="5"/>
        <v>888.88879999999995</v>
      </c>
      <c r="D343" s="1"/>
      <c r="E343" s="1"/>
      <c r="F343" s="1"/>
    </row>
    <row r="344" spans="1:6" x14ac:dyDescent="0.25">
      <c r="A344" s="1">
        <v>40</v>
      </c>
      <c r="B344" s="1">
        <v>22.22222</v>
      </c>
      <c r="C344" s="1">
        <f t="shared" si="5"/>
        <v>888.88879999999995</v>
      </c>
      <c r="D344" s="1"/>
      <c r="E344" s="1"/>
      <c r="F344" s="1"/>
    </row>
    <row r="345" spans="1:6" x14ac:dyDescent="0.25">
      <c r="A345" s="1">
        <v>40</v>
      </c>
      <c r="B345" s="1">
        <v>22.22222</v>
      </c>
      <c r="C345" s="1">
        <f t="shared" si="5"/>
        <v>888.88879999999995</v>
      </c>
      <c r="D345" s="1"/>
      <c r="E345" s="1"/>
      <c r="F345" s="1"/>
    </row>
    <row r="346" spans="1:6" x14ac:dyDescent="0.25">
      <c r="A346" s="1">
        <v>40</v>
      </c>
      <c r="B346" s="1">
        <v>22.22222</v>
      </c>
      <c r="C346" s="1">
        <f t="shared" si="5"/>
        <v>888.88879999999995</v>
      </c>
      <c r="D346" s="1"/>
      <c r="E346" s="1"/>
      <c r="F346" s="1"/>
    </row>
    <row r="347" spans="1:6" x14ac:dyDescent="0.25">
      <c r="A347" s="1">
        <v>40</v>
      </c>
      <c r="B347" s="1">
        <v>22.22222</v>
      </c>
      <c r="C347" s="1">
        <f t="shared" si="5"/>
        <v>888.88879999999995</v>
      </c>
      <c r="D347" s="1"/>
      <c r="E347" s="1"/>
      <c r="F347" s="1"/>
    </row>
    <row r="348" spans="1:6" x14ac:dyDescent="0.25">
      <c r="A348" s="1">
        <v>40</v>
      </c>
      <c r="B348" s="1">
        <v>22.22222</v>
      </c>
      <c r="C348" s="1">
        <f t="shared" si="5"/>
        <v>888.88879999999995</v>
      </c>
      <c r="D348" s="1"/>
      <c r="E348" s="1"/>
      <c r="F348" s="1"/>
    </row>
    <row r="349" spans="1:6" x14ac:dyDescent="0.25">
      <c r="A349" s="1">
        <v>40</v>
      </c>
      <c r="B349" s="1">
        <v>22.22222</v>
      </c>
      <c r="C349" s="1">
        <f t="shared" si="5"/>
        <v>888.88879999999995</v>
      </c>
      <c r="D349" s="1"/>
      <c r="E349" s="1">
        <v>800</v>
      </c>
      <c r="F349" s="1">
        <v>21</v>
      </c>
    </row>
    <row r="350" spans="1:6" x14ac:dyDescent="0.25">
      <c r="A350" s="1">
        <v>41</v>
      </c>
      <c r="B350" s="1">
        <v>22.22222</v>
      </c>
      <c r="C350" s="1">
        <f t="shared" si="5"/>
        <v>911.11102000000005</v>
      </c>
      <c r="D350" s="1"/>
      <c r="E350" s="1" t="s">
        <v>50</v>
      </c>
      <c r="F350" s="1"/>
    </row>
    <row r="351" spans="1:6" x14ac:dyDescent="0.25">
      <c r="A351" s="1">
        <v>41</v>
      </c>
      <c r="B351" s="1">
        <v>22.22222</v>
      </c>
      <c r="C351" s="1">
        <f t="shared" si="5"/>
        <v>911.11102000000005</v>
      </c>
      <c r="D351" s="1"/>
      <c r="E351" s="1">
        <f>349-328</f>
        <v>21</v>
      </c>
      <c r="F351" s="1"/>
    </row>
    <row r="352" spans="1:6" x14ac:dyDescent="0.25">
      <c r="A352" s="1">
        <v>41</v>
      </c>
      <c r="B352" s="1">
        <v>22.22222</v>
      </c>
      <c r="C352" s="1">
        <f t="shared" si="5"/>
        <v>911.11102000000005</v>
      </c>
      <c r="D352" s="1"/>
      <c r="E352" s="1"/>
      <c r="F352" s="1"/>
    </row>
    <row r="353" spans="1:6" x14ac:dyDescent="0.25">
      <c r="A353" s="1">
        <v>41</v>
      </c>
      <c r="B353" s="1">
        <v>22.22222</v>
      </c>
      <c r="C353" s="1">
        <f t="shared" si="5"/>
        <v>911.11102000000005</v>
      </c>
      <c r="D353" s="1"/>
      <c r="E353" s="1"/>
      <c r="F353" s="1"/>
    </row>
    <row r="354" spans="1:6" x14ac:dyDescent="0.25">
      <c r="A354" s="1">
        <v>42</v>
      </c>
      <c r="B354" s="1">
        <v>22.22222</v>
      </c>
      <c r="C354" s="1">
        <f t="shared" si="5"/>
        <v>933.33324000000005</v>
      </c>
      <c r="D354" s="1"/>
      <c r="E354" s="1"/>
      <c r="F354" s="1"/>
    </row>
    <row r="355" spans="1:6" x14ac:dyDescent="0.25">
      <c r="A355" s="1">
        <v>42</v>
      </c>
      <c r="B355" s="1">
        <v>22.22222</v>
      </c>
      <c r="C355" s="1">
        <f t="shared" si="5"/>
        <v>933.33324000000005</v>
      </c>
      <c r="D355" s="1"/>
      <c r="E355" s="1"/>
      <c r="F355" s="1"/>
    </row>
    <row r="356" spans="1:6" x14ac:dyDescent="0.25">
      <c r="A356" s="1">
        <v>42</v>
      </c>
      <c r="B356" s="1">
        <v>22.22222</v>
      </c>
      <c r="C356" s="1">
        <f t="shared" si="5"/>
        <v>933.33324000000005</v>
      </c>
      <c r="D356" s="1"/>
      <c r="E356" s="1"/>
      <c r="F356" s="1"/>
    </row>
    <row r="357" spans="1:6" x14ac:dyDescent="0.25">
      <c r="A357" s="1">
        <v>42</v>
      </c>
      <c r="B357" s="1">
        <v>22.22222</v>
      </c>
      <c r="C357" s="1">
        <f t="shared" si="5"/>
        <v>933.33324000000005</v>
      </c>
      <c r="D357" s="1"/>
      <c r="E357" s="1"/>
      <c r="F357" s="1"/>
    </row>
    <row r="358" spans="1:6" x14ac:dyDescent="0.25">
      <c r="A358" s="1">
        <v>42</v>
      </c>
      <c r="B358" s="1">
        <v>22.22222</v>
      </c>
      <c r="C358" s="1">
        <f t="shared" si="5"/>
        <v>933.33324000000005</v>
      </c>
      <c r="D358" s="1"/>
      <c r="E358" s="1"/>
      <c r="F358" s="1"/>
    </row>
    <row r="359" spans="1:6" x14ac:dyDescent="0.25">
      <c r="A359" s="1">
        <v>42</v>
      </c>
      <c r="B359" s="1">
        <v>22.22222</v>
      </c>
      <c r="C359" s="1">
        <f t="shared" ref="C359:C422" si="6">A359*B359</f>
        <v>933.33324000000005</v>
      </c>
      <c r="D359" s="1"/>
      <c r="E359" s="1"/>
      <c r="F359" s="1"/>
    </row>
    <row r="360" spans="1:6" x14ac:dyDescent="0.25">
      <c r="A360" s="1">
        <v>42</v>
      </c>
      <c r="B360" s="1">
        <v>22.22222</v>
      </c>
      <c r="C360" s="1">
        <f t="shared" si="6"/>
        <v>933.33324000000005</v>
      </c>
      <c r="D360" s="1"/>
      <c r="E360" s="1"/>
      <c r="F360" s="1"/>
    </row>
    <row r="361" spans="1:6" x14ac:dyDescent="0.25">
      <c r="A361" s="1">
        <v>43</v>
      </c>
      <c r="B361" s="1">
        <v>22.22222</v>
      </c>
      <c r="C361" s="1">
        <f t="shared" si="6"/>
        <v>955.55546000000004</v>
      </c>
      <c r="D361" s="1"/>
      <c r="E361" s="1"/>
      <c r="F361" s="1"/>
    </row>
    <row r="362" spans="1:6" x14ac:dyDescent="0.25">
      <c r="A362" s="1">
        <v>43</v>
      </c>
      <c r="B362" s="1">
        <v>22.22222</v>
      </c>
      <c r="C362" s="1">
        <f t="shared" si="6"/>
        <v>955.55546000000004</v>
      </c>
      <c r="D362" s="1"/>
      <c r="E362" s="1"/>
      <c r="F362" s="1"/>
    </row>
    <row r="363" spans="1:6" x14ac:dyDescent="0.25">
      <c r="A363" s="1">
        <v>43</v>
      </c>
      <c r="B363" s="1">
        <v>22.22222</v>
      </c>
      <c r="C363" s="1">
        <f t="shared" si="6"/>
        <v>955.55546000000004</v>
      </c>
      <c r="D363" s="1"/>
      <c r="E363" s="1"/>
      <c r="F363" s="1"/>
    </row>
    <row r="364" spans="1:6" x14ac:dyDescent="0.25">
      <c r="A364" s="1">
        <v>43</v>
      </c>
      <c r="B364" s="1">
        <v>22.22222</v>
      </c>
      <c r="C364" s="1">
        <f t="shared" si="6"/>
        <v>955.55546000000004</v>
      </c>
      <c r="D364" s="1"/>
      <c r="E364" s="1"/>
      <c r="F364" s="1"/>
    </row>
    <row r="365" spans="1:6" x14ac:dyDescent="0.25">
      <c r="A365" s="1">
        <v>44</v>
      </c>
      <c r="B365" s="1">
        <v>22.22222</v>
      </c>
      <c r="C365" s="1">
        <f t="shared" si="6"/>
        <v>977.77768000000003</v>
      </c>
      <c r="D365" s="1"/>
      <c r="E365" s="1"/>
      <c r="F365" s="1"/>
    </row>
    <row r="366" spans="1:6" x14ac:dyDescent="0.25">
      <c r="A366" s="1">
        <v>44</v>
      </c>
      <c r="B366" s="1">
        <v>22.22222</v>
      </c>
      <c r="C366" s="1">
        <f t="shared" si="6"/>
        <v>977.77768000000003</v>
      </c>
      <c r="D366" s="1"/>
      <c r="E366" s="1"/>
      <c r="F366" s="1"/>
    </row>
    <row r="367" spans="1:6" x14ac:dyDescent="0.25">
      <c r="A367" s="1">
        <v>44</v>
      </c>
      <c r="B367" s="1">
        <v>22.22222</v>
      </c>
      <c r="C367" s="1">
        <f t="shared" si="6"/>
        <v>977.77768000000003</v>
      </c>
      <c r="D367" s="1"/>
      <c r="E367" s="1"/>
      <c r="F367" s="1"/>
    </row>
    <row r="368" spans="1:6" x14ac:dyDescent="0.25">
      <c r="A368" s="1">
        <v>44</v>
      </c>
      <c r="B368" s="1">
        <v>22.22222</v>
      </c>
      <c r="C368" s="1">
        <f t="shared" si="6"/>
        <v>977.77768000000003</v>
      </c>
      <c r="D368" s="1"/>
      <c r="E368" s="1"/>
      <c r="F368" s="1"/>
    </row>
    <row r="369" spans="1:6" x14ac:dyDescent="0.25">
      <c r="A369" s="1">
        <v>44</v>
      </c>
      <c r="B369" s="1">
        <v>22.22222</v>
      </c>
      <c r="C369" s="1">
        <f t="shared" si="6"/>
        <v>977.77768000000003</v>
      </c>
      <c r="D369" s="1"/>
      <c r="E369" s="1"/>
      <c r="F369" s="1"/>
    </row>
    <row r="370" spans="1:6" x14ac:dyDescent="0.25">
      <c r="A370" s="1">
        <v>45</v>
      </c>
      <c r="B370" s="1">
        <v>22.22222</v>
      </c>
      <c r="C370" s="1">
        <f t="shared" si="6"/>
        <v>999.99990000000003</v>
      </c>
      <c r="D370" s="1"/>
      <c r="E370" s="1"/>
      <c r="F370" s="1"/>
    </row>
    <row r="371" spans="1:6" x14ac:dyDescent="0.25">
      <c r="A371" s="1">
        <v>45</v>
      </c>
      <c r="B371" s="1">
        <v>22.22222</v>
      </c>
      <c r="C371" s="1">
        <f t="shared" si="6"/>
        <v>999.99990000000003</v>
      </c>
      <c r="D371" s="1"/>
      <c r="E371" s="1"/>
      <c r="F371" s="1"/>
    </row>
    <row r="372" spans="1:6" x14ac:dyDescent="0.25">
      <c r="A372" s="1">
        <v>45</v>
      </c>
      <c r="B372" s="1">
        <v>22.22222</v>
      </c>
      <c r="C372" s="1">
        <f t="shared" si="6"/>
        <v>999.99990000000003</v>
      </c>
      <c r="D372" s="1"/>
      <c r="E372" s="1">
        <v>900</v>
      </c>
      <c r="F372" s="1">
        <v>23</v>
      </c>
    </row>
    <row r="373" spans="1:6" x14ac:dyDescent="0.25">
      <c r="A373" s="1">
        <v>46</v>
      </c>
      <c r="B373" s="1">
        <v>22.22222</v>
      </c>
      <c r="C373" s="1">
        <f t="shared" si="6"/>
        <v>1022.22212</v>
      </c>
      <c r="D373" s="1"/>
      <c r="E373" s="1" t="s">
        <v>51</v>
      </c>
      <c r="F373" s="1"/>
    </row>
    <row r="374" spans="1:6" x14ac:dyDescent="0.25">
      <c r="A374" s="1">
        <v>46</v>
      </c>
      <c r="B374" s="1">
        <v>22.22222</v>
      </c>
      <c r="C374" s="1">
        <f t="shared" si="6"/>
        <v>1022.22212</v>
      </c>
      <c r="D374" s="1"/>
      <c r="E374" s="1">
        <f>372-349</f>
        <v>23</v>
      </c>
      <c r="F374" s="1"/>
    </row>
    <row r="375" spans="1:6" x14ac:dyDescent="0.25">
      <c r="A375" s="1">
        <v>46</v>
      </c>
      <c r="B375" s="1">
        <v>22.22222</v>
      </c>
      <c r="C375" s="1">
        <f t="shared" si="6"/>
        <v>1022.22212</v>
      </c>
      <c r="D375" s="1"/>
      <c r="E375" s="1"/>
      <c r="F375" s="1"/>
    </row>
    <row r="376" spans="1:6" x14ac:dyDescent="0.25">
      <c r="A376" s="1">
        <v>47</v>
      </c>
      <c r="B376" s="1">
        <v>22.22222</v>
      </c>
      <c r="C376" s="1">
        <f t="shared" si="6"/>
        <v>1044.44434</v>
      </c>
      <c r="D376" s="1"/>
      <c r="E376" s="1"/>
      <c r="F376" s="1"/>
    </row>
    <row r="377" spans="1:6" x14ac:dyDescent="0.25">
      <c r="A377" s="1">
        <v>48</v>
      </c>
      <c r="B377" s="1">
        <v>22.22222</v>
      </c>
      <c r="C377" s="1">
        <f t="shared" si="6"/>
        <v>1066.6665600000001</v>
      </c>
      <c r="D377" s="1"/>
      <c r="E377" s="1"/>
      <c r="F377" s="1"/>
    </row>
    <row r="378" spans="1:6" x14ac:dyDescent="0.25">
      <c r="A378" s="1">
        <v>48</v>
      </c>
      <c r="B378" s="1">
        <v>22.22222</v>
      </c>
      <c r="C378" s="1">
        <f t="shared" si="6"/>
        <v>1066.6665600000001</v>
      </c>
      <c r="D378" s="1"/>
      <c r="E378" s="1"/>
      <c r="F378" s="1"/>
    </row>
    <row r="379" spans="1:6" x14ac:dyDescent="0.25">
      <c r="A379" s="1">
        <v>48</v>
      </c>
      <c r="B379" s="1">
        <v>22.22222</v>
      </c>
      <c r="C379" s="1">
        <f t="shared" si="6"/>
        <v>1066.6665600000001</v>
      </c>
      <c r="D379" s="1"/>
      <c r="E379" s="1"/>
      <c r="F379" s="1"/>
    </row>
    <row r="380" spans="1:6" x14ac:dyDescent="0.25">
      <c r="A380" s="1">
        <v>49</v>
      </c>
      <c r="B380" s="1">
        <v>22.22222</v>
      </c>
      <c r="C380" s="1">
        <f t="shared" si="6"/>
        <v>1088.88878</v>
      </c>
      <c r="D380" s="1"/>
      <c r="E380" s="1"/>
      <c r="F380" s="1"/>
    </row>
    <row r="381" spans="1:6" x14ac:dyDescent="0.25">
      <c r="A381" s="1">
        <v>49</v>
      </c>
      <c r="B381" s="1">
        <v>22.22222</v>
      </c>
      <c r="C381" s="1">
        <f t="shared" si="6"/>
        <v>1088.88878</v>
      </c>
      <c r="D381" s="1"/>
      <c r="E381" s="1">
        <v>1000</v>
      </c>
      <c r="F381" s="1">
        <v>9</v>
      </c>
    </row>
    <row r="382" spans="1:6" x14ac:dyDescent="0.25">
      <c r="A382" s="1">
        <v>50</v>
      </c>
      <c r="B382" s="1">
        <v>22.22222</v>
      </c>
      <c r="C382" s="1">
        <f t="shared" si="6"/>
        <v>1111.1110000000001</v>
      </c>
      <c r="D382" s="1"/>
      <c r="E382" s="1" t="s">
        <v>52</v>
      </c>
      <c r="F382" s="1"/>
    </row>
    <row r="383" spans="1:6" x14ac:dyDescent="0.25">
      <c r="A383" s="1">
        <v>50</v>
      </c>
      <c r="B383" s="1">
        <v>22.22222</v>
      </c>
      <c r="C383" s="1">
        <f t="shared" si="6"/>
        <v>1111.1110000000001</v>
      </c>
      <c r="D383" s="1"/>
      <c r="E383" s="1">
        <f>381-372</f>
        <v>9</v>
      </c>
      <c r="F383" s="1"/>
    </row>
    <row r="384" spans="1:6" x14ac:dyDescent="0.25">
      <c r="A384" s="1">
        <v>50</v>
      </c>
      <c r="B384" s="1">
        <v>22.22222</v>
      </c>
      <c r="C384" s="1">
        <f t="shared" si="6"/>
        <v>1111.1110000000001</v>
      </c>
      <c r="D384" s="1"/>
      <c r="E384" s="1"/>
      <c r="F384" s="1"/>
    </row>
    <row r="385" spans="1:6" x14ac:dyDescent="0.25">
      <c r="A385" s="1">
        <v>50</v>
      </c>
      <c r="B385" s="1">
        <v>22.22222</v>
      </c>
      <c r="C385" s="1">
        <f t="shared" si="6"/>
        <v>1111.1110000000001</v>
      </c>
      <c r="D385" s="1"/>
      <c r="E385" s="1"/>
      <c r="F385" s="1"/>
    </row>
    <row r="386" spans="1:6" x14ac:dyDescent="0.25">
      <c r="A386" s="1">
        <v>50</v>
      </c>
      <c r="B386" s="1">
        <v>22.22222</v>
      </c>
      <c r="C386" s="1">
        <f t="shared" si="6"/>
        <v>1111.1110000000001</v>
      </c>
      <c r="D386" s="1"/>
      <c r="E386" s="1"/>
      <c r="F386" s="1"/>
    </row>
    <row r="387" spans="1:6" x14ac:dyDescent="0.25">
      <c r="A387" s="1">
        <v>50</v>
      </c>
      <c r="B387" s="1">
        <v>22.22222</v>
      </c>
      <c r="C387" s="1">
        <f t="shared" si="6"/>
        <v>1111.1110000000001</v>
      </c>
      <c r="D387" s="1"/>
      <c r="E387" s="1"/>
      <c r="F387" s="1"/>
    </row>
    <row r="388" spans="1:6" x14ac:dyDescent="0.25">
      <c r="A388" s="1">
        <v>50</v>
      </c>
      <c r="B388" s="1">
        <v>22.22222</v>
      </c>
      <c r="C388" s="1">
        <f t="shared" si="6"/>
        <v>1111.1110000000001</v>
      </c>
      <c r="D388" s="1"/>
      <c r="E388" s="1"/>
      <c r="F388" s="1"/>
    </row>
    <row r="389" spans="1:6" x14ac:dyDescent="0.25">
      <c r="A389" s="1">
        <v>51</v>
      </c>
      <c r="B389" s="1">
        <v>22.22222</v>
      </c>
      <c r="C389" s="1">
        <f t="shared" si="6"/>
        <v>1133.33322</v>
      </c>
      <c r="D389" s="1"/>
      <c r="E389" s="1"/>
      <c r="F389" s="1"/>
    </row>
    <row r="390" spans="1:6" x14ac:dyDescent="0.25">
      <c r="A390" s="1">
        <v>52</v>
      </c>
      <c r="B390" s="1">
        <v>22.22222</v>
      </c>
      <c r="C390" s="1">
        <f t="shared" si="6"/>
        <v>1155.5554400000001</v>
      </c>
      <c r="D390" s="1"/>
      <c r="E390" s="1"/>
      <c r="F390" s="1"/>
    </row>
    <row r="391" spans="1:6" x14ac:dyDescent="0.25">
      <c r="A391" s="1">
        <v>52</v>
      </c>
      <c r="B391" s="1">
        <v>22.22222</v>
      </c>
      <c r="C391" s="1">
        <f t="shared" si="6"/>
        <v>1155.5554400000001</v>
      </c>
      <c r="D391" s="1"/>
      <c r="E391" s="1"/>
      <c r="F391" s="1"/>
    </row>
    <row r="392" spans="1:6" x14ac:dyDescent="0.25">
      <c r="A392" s="1">
        <v>53</v>
      </c>
      <c r="B392" s="1">
        <v>22.22222</v>
      </c>
      <c r="C392" s="1">
        <f t="shared" si="6"/>
        <v>1177.77766</v>
      </c>
      <c r="D392" s="1"/>
      <c r="E392" s="1"/>
      <c r="F392" s="1"/>
    </row>
    <row r="393" spans="1:6" x14ac:dyDescent="0.25">
      <c r="A393" s="1">
        <v>53</v>
      </c>
      <c r="B393" s="1">
        <v>22.22222</v>
      </c>
      <c r="C393" s="1">
        <f t="shared" si="6"/>
        <v>1177.77766</v>
      </c>
      <c r="D393" s="1"/>
      <c r="E393" s="1"/>
      <c r="F393" s="1"/>
    </row>
    <row r="394" spans="1:6" x14ac:dyDescent="0.25">
      <c r="A394" s="1">
        <v>53</v>
      </c>
      <c r="B394" s="1">
        <v>22.22222</v>
      </c>
      <c r="C394" s="1">
        <f t="shared" si="6"/>
        <v>1177.77766</v>
      </c>
      <c r="D394" s="1"/>
      <c r="E394" s="1"/>
      <c r="F394" s="1"/>
    </row>
    <row r="395" spans="1:6" x14ac:dyDescent="0.25">
      <c r="A395" s="1">
        <v>53</v>
      </c>
      <c r="B395" s="1">
        <v>22.22222</v>
      </c>
      <c r="C395" s="1">
        <f t="shared" si="6"/>
        <v>1177.77766</v>
      </c>
      <c r="D395" s="1"/>
      <c r="E395" s="1"/>
      <c r="F395" s="1"/>
    </row>
    <row r="396" spans="1:6" x14ac:dyDescent="0.25">
      <c r="A396" s="1">
        <v>54</v>
      </c>
      <c r="B396" s="1">
        <v>22.22222</v>
      </c>
      <c r="C396" s="1">
        <f t="shared" si="6"/>
        <v>1199.9998800000001</v>
      </c>
      <c r="D396" s="1"/>
      <c r="E396" s="1"/>
      <c r="F396" s="1"/>
    </row>
    <row r="397" spans="1:6" x14ac:dyDescent="0.25">
      <c r="A397" s="1">
        <v>54</v>
      </c>
      <c r="B397" s="1">
        <v>22.22222</v>
      </c>
      <c r="C397" s="1">
        <f t="shared" si="6"/>
        <v>1199.9998800000001</v>
      </c>
      <c r="D397" s="1"/>
      <c r="E397" s="1"/>
      <c r="F397" s="1"/>
    </row>
    <row r="398" spans="1:6" x14ac:dyDescent="0.25">
      <c r="A398" s="1">
        <v>54</v>
      </c>
      <c r="B398" s="1">
        <v>22.22222</v>
      </c>
      <c r="C398" s="1">
        <f t="shared" si="6"/>
        <v>1199.9998800000001</v>
      </c>
      <c r="D398" s="1"/>
      <c r="E398" s="1">
        <v>1100</v>
      </c>
      <c r="F398" s="1">
        <v>17</v>
      </c>
    </row>
    <row r="399" spans="1:6" x14ac:dyDescent="0.25">
      <c r="A399" s="1">
        <v>55</v>
      </c>
      <c r="B399" s="1">
        <v>22.22222</v>
      </c>
      <c r="C399" s="1">
        <f t="shared" si="6"/>
        <v>1222.2221</v>
      </c>
      <c r="D399" s="1"/>
      <c r="E399" s="1" t="s">
        <v>53</v>
      </c>
      <c r="F399" s="1"/>
    </row>
    <row r="400" spans="1:6" x14ac:dyDescent="0.25">
      <c r="A400" s="1">
        <v>55</v>
      </c>
      <c r="B400" s="1">
        <v>22.22222</v>
      </c>
      <c r="C400" s="1">
        <f t="shared" si="6"/>
        <v>1222.2221</v>
      </c>
      <c r="D400" s="1"/>
      <c r="E400" s="1">
        <f>398-381</f>
        <v>17</v>
      </c>
      <c r="F400" s="1"/>
    </row>
    <row r="401" spans="1:6" x14ac:dyDescent="0.25">
      <c r="A401" s="1">
        <v>55</v>
      </c>
      <c r="B401" s="1">
        <v>22.22222</v>
      </c>
      <c r="C401" s="1">
        <f t="shared" si="6"/>
        <v>1222.2221</v>
      </c>
      <c r="D401" s="1"/>
      <c r="E401" s="1"/>
      <c r="F401" s="1"/>
    </row>
    <row r="402" spans="1:6" x14ac:dyDescent="0.25">
      <c r="A402" s="1">
        <v>55</v>
      </c>
      <c r="B402" s="1">
        <v>22.22222</v>
      </c>
      <c r="C402" s="1">
        <f t="shared" si="6"/>
        <v>1222.2221</v>
      </c>
      <c r="D402" s="1"/>
      <c r="E402" s="1"/>
      <c r="F402" s="1"/>
    </row>
    <row r="403" spans="1:6" x14ac:dyDescent="0.25">
      <c r="A403" s="1">
        <v>55</v>
      </c>
      <c r="B403" s="1">
        <v>22.22222</v>
      </c>
      <c r="C403" s="1">
        <f t="shared" si="6"/>
        <v>1222.2221</v>
      </c>
      <c r="D403" s="1"/>
      <c r="E403" s="1"/>
      <c r="F403" s="1"/>
    </row>
    <row r="404" spans="1:6" x14ac:dyDescent="0.25">
      <c r="A404" s="1">
        <v>55</v>
      </c>
      <c r="B404" s="1">
        <v>22.22222</v>
      </c>
      <c r="C404" s="1">
        <f t="shared" si="6"/>
        <v>1222.2221</v>
      </c>
      <c r="D404" s="1"/>
      <c r="E404" s="1"/>
      <c r="F404" s="1"/>
    </row>
    <row r="405" spans="1:6" x14ac:dyDescent="0.25">
      <c r="A405" s="1">
        <v>55</v>
      </c>
      <c r="B405" s="1">
        <v>22.22222</v>
      </c>
      <c r="C405" s="1">
        <f t="shared" si="6"/>
        <v>1222.2221</v>
      </c>
      <c r="D405" s="1"/>
      <c r="E405" s="1"/>
      <c r="F405" s="1"/>
    </row>
    <row r="406" spans="1:6" x14ac:dyDescent="0.25">
      <c r="A406" s="1">
        <v>56</v>
      </c>
      <c r="B406" s="1">
        <v>22.22222</v>
      </c>
      <c r="C406" s="1">
        <f t="shared" si="6"/>
        <v>1244.4443200000001</v>
      </c>
      <c r="D406" s="1"/>
      <c r="E406" s="1"/>
      <c r="F406" s="1"/>
    </row>
    <row r="407" spans="1:6" x14ac:dyDescent="0.25">
      <c r="A407" s="1">
        <v>56</v>
      </c>
      <c r="B407" s="1">
        <v>22.22222</v>
      </c>
      <c r="C407" s="1">
        <f t="shared" si="6"/>
        <v>1244.4443200000001</v>
      </c>
      <c r="D407" s="1"/>
      <c r="E407" s="1"/>
      <c r="F407" s="1"/>
    </row>
    <row r="408" spans="1:6" x14ac:dyDescent="0.25">
      <c r="A408" s="1">
        <v>56</v>
      </c>
      <c r="B408" s="1">
        <v>22.22222</v>
      </c>
      <c r="C408" s="1">
        <f t="shared" si="6"/>
        <v>1244.4443200000001</v>
      </c>
      <c r="D408" s="1"/>
      <c r="E408" s="1"/>
      <c r="F408" s="1"/>
    </row>
    <row r="409" spans="1:6" x14ac:dyDescent="0.25">
      <c r="A409" s="1">
        <v>56</v>
      </c>
      <c r="B409" s="1">
        <v>22.22222</v>
      </c>
      <c r="C409" s="1">
        <f t="shared" si="6"/>
        <v>1244.4443200000001</v>
      </c>
      <c r="D409" s="1"/>
      <c r="E409" s="1"/>
      <c r="F409" s="1"/>
    </row>
    <row r="410" spans="1:6" x14ac:dyDescent="0.25">
      <c r="A410" s="1">
        <v>56</v>
      </c>
      <c r="B410" s="1">
        <v>22.22222</v>
      </c>
      <c r="C410" s="1">
        <f t="shared" si="6"/>
        <v>1244.4443200000001</v>
      </c>
      <c r="D410" s="1"/>
      <c r="E410" s="1"/>
      <c r="F410" s="1"/>
    </row>
    <row r="411" spans="1:6" x14ac:dyDescent="0.25">
      <c r="A411" s="1">
        <v>57</v>
      </c>
      <c r="B411" s="1">
        <v>22.22222</v>
      </c>
      <c r="C411" s="1">
        <f t="shared" si="6"/>
        <v>1266.6665399999999</v>
      </c>
      <c r="D411" s="1"/>
      <c r="E411" s="1"/>
      <c r="F411" s="1"/>
    </row>
    <row r="412" spans="1:6" x14ac:dyDescent="0.25">
      <c r="A412" s="1">
        <v>57</v>
      </c>
      <c r="B412" s="1">
        <v>22.22222</v>
      </c>
      <c r="C412" s="1">
        <f t="shared" si="6"/>
        <v>1266.6665399999999</v>
      </c>
      <c r="D412" s="1"/>
      <c r="E412" s="1"/>
      <c r="F412" s="1"/>
    </row>
    <row r="413" spans="1:6" x14ac:dyDescent="0.25">
      <c r="A413" s="1">
        <v>57</v>
      </c>
      <c r="B413" s="1">
        <v>22.22222</v>
      </c>
      <c r="C413" s="1">
        <f t="shared" si="6"/>
        <v>1266.6665399999999</v>
      </c>
      <c r="D413" s="1"/>
      <c r="E413" s="1"/>
      <c r="F413" s="1"/>
    </row>
    <row r="414" spans="1:6" x14ac:dyDescent="0.25">
      <c r="A414" s="1">
        <v>58</v>
      </c>
      <c r="B414" s="1">
        <v>22.22222</v>
      </c>
      <c r="C414" s="1">
        <f t="shared" si="6"/>
        <v>1288.88876</v>
      </c>
      <c r="D414" s="1"/>
      <c r="E414" s="1"/>
      <c r="F414" s="1"/>
    </row>
    <row r="415" spans="1:6" x14ac:dyDescent="0.25">
      <c r="A415" s="1">
        <v>58</v>
      </c>
      <c r="B415" s="1">
        <v>22.22222</v>
      </c>
      <c r="C415" s="1">
        <f t="shared" si="6"/>
        <v>1288.88876</v>
      </c>
      <c r="D415" s="1"/>
      <c r="E415" s="1"/>
      <c r="F415" s="1"/>
    </row>
    <row r="416" spans="1:6" x14ac:dyDescent="0.25">
      <c r="A416" s="1">
        <v>58</v>
      </c>
      <c r="B416" s="1">
        <v>22.22222</v>
      </c>
      <c r="C416" s="1">
        <f t="shared" si="6"/>
        <v>1288.88876</v>
      </c>
      <c r="D416" s="1"/>
      <c r="E416" s="1"/>
      <c r="F416" s="1"/>
    </row>
    <row r="417" spans="1:6" x14ac:dyDescent="0.25">
      <c r="A417" s="1">
        <v>58</v>
      </c>
      <c r="B417" s="1">
        <v>22.22222</v>
      </c>
      <c r="C417" s="1">
        <f t="shared" si="6"/>
        <v>1288.88876</v>
      </c>
      <c r="D417" s="1"/>
      <c r="E417" s="1"/>
      <c r="F417" s="1"/>
    </row>
    <row r="418" spans="1:6" x14ac:dyDescent="0.25">
      <c r="A418" s="1">
        <v>58</v>
      </c>
      <c r="B418" s="1">
        <v>22.22222</v>
      </c>
      <c r="C418" s="1">
        <f t="shared" si="6"/>
        <v>1288.88876</v>
      </c>
      <c r="D418" s="1"/>
      <c r="E418" s="1"/>
      <c r="F418" s="1"/>
    </row>
    <row r="419" spans="1:6" x14ac:dyDescent="0.25">
      <c r="A419" s="1">
        <v>58</v>
      </c>
      <c r="B419" s="1">
        <v>22.22222</v>
      </c>
      <c r="C419" s="1">
        <f t="shared" si="6"/>
        <v>1288.88876</v>
      </c>
      <c r="D419" s="1"/>
      <c r="E419" s="1">
        <v>1200</v>
      </c>
      <c r="F419" s="1">
        <v>21</v>
      </c>
    </row>
    <row r="420" spans="1:6" x14ac:dyDescent="0.25">
      <c r="A420" s="1">
        <v>59</v>
      </c>
      <c r="B420" s="1">
        <v>22.22222</v>
      </c>
      <c r="C420" s="1">
        <f t="shared" si="6"/>
        <v>1311.1109799999999</v>
      </c>
      <c r="D420" s="1"/>
      <c r="E420" s="1" t="s">
        <v>54</v>
      </c>
      <c r="F420" s="1"/>
    </row>
    <row r="421" spans="1:6" x14ac:dyDescent="0.25">
      <c r="A421" s="1">
        <v>59</v>
      </c>
      <c r="B421" s="1">
        <v>22.22222</v>
      </c>
      <c r="C421" s="1">
        <f t="shared" si="6"/>
        <v>1311.1109799999999</v>
      </c>
      <c r="D421" s="1"/>
      <c r="E421" s="1">
        <f>419-398</f>
        <v>21</v>
      </c>
      <c r="F421" s="1"/>
    </row>
    <row r="422" spans="1:6" x14ac:dyDescent="0.25">
      <c r="A422" s="1">
        <v>59</v>
      </c>
      <c r="B422" s="1">
        <v>22.22222</v>
      </c>
      <c r="C422" s="1">
        <f t="shared" si="6"/>
        <v>1311.1109799999999</v>
      </c>
      <c r="D422" s="1"/>
      <c r="E422" s="1"/>
      <c r="F422" s="1"/>
    </row>
    <row r="423" spans="1:6" x14ac:dyDescent="0.25">
      <c r="A423" s="1">
        <v>59</v>
      </c>
      <c r="B423" s="1">
        <v>22.22222</v>
      </c>
      <c r="C423" s="1">
        <f t="shared" ref="C423:C446" si="7">A423*B423</f>
        <v>1311.1109799999999</v>
      </c>
      <c r="D423" s="1"/>
      <c r="E423" s="1"/>
      <c r="F423" s="1"/>
    </row>
    <row r="424" spans="1:6" x14ac:dyDescent="0.25">
      <c r="A424" s="1">
        <v>60</v>
      </c>
      <c r="B424" s="1">
        <v>22.22222</v>
      </c>
      <c r="C424" s="1">
        <f t="shared" si="7"/>
        <v>1333.3332</v>
      </c>
      <c r="D424" s="1"/>
      <c r="E424" s="1"/>
      <c r="F424" s="1"/>
    </row>
    <row r="425" spans="1:6" x14ac:dyDescent="0.25">
      <c r="A425" s="1">
        <v>60</v>
      </c>
      <c r="B425" s="1">
        <v>22.22222</v>
      </c>
      <c r="C425" s="1">
        <f t="shared" si="7"/>
        <v>1333.3332</v>
      </c>
      <c r="D425" s="1"/>
      <c r="E425" s="1"/>
      <c r="F425" s="1"/>
    </row>
    <row r="426" spans="1:6" x14ac:dyDescent="0.25">
      <c r="A426" s="1">
        <v>60</v>
      </c>
      <c r="B426" s="1">
        <v>22.22222</v>
      </c>
      <c r="C426" s="1">
        <f t="shared" si="7"/>
        <v>1333.3332</v>
      </c>
      <c r="D426" s="1"/>
      <c r="E426" s="1"/>
      <c r="F426" s="1"/>
    </row>
    <row r="427" spans="1:6" x14ac:dyDescent="0.25">
      <c r="A427" s="1">
        <v>60</v>
      </c>
      <c r="B427" s="1">
        <v>22.22222</v>
      </c>
      <c r="C427" s="1">
        <f t="shared" si="7"/>
        <v>1333.3332</v>
      </c>
      <c r="D427" s="1"/>
      <c r="E427" s="1"/>
      <c r="F427" s="1"/>
    </row>
    <row r="428" spans="1:6" x14ac:dyDescent="0.25">
      <c r="A428" s="1">
        <v>61</v>
      </c>
      <c r="B428" s="1">
        <v>22.22222</v>
      </c>
      <c r="C428" s="1">
        <f t="shared" si="7"/>
        <v>1355.5554199999999</v>
      </c>
      <c r="D428" s="1"/>
      <c r="E428" s="1"/>
      <c r="F428" s="1"/>
    </row>
    <row r="429" spans="1:6" x14ac:dyDescent="0.25">
      <c r="A429" s="1">
        <v>61</v>
      </c>
      <c r="B429" s="1">
        <v>22.22222</v>
      </c>
      <c r="C429" s="1">
        <f t="shared" si="7"/>
        <v>1355.5554199999999</v>
      </c>
      <c r="D429" s="1"/>
      <c r="E429" s="1"/>
      <c r="F429" s="1"/>
    </row>
    <row r="430" spans="1:6" x14ac:dyDescent="0.25">
      <c r="A430" s="1">
        <v>61</v>
      </c>
      <c r="B430" s="1">
        <v>22.22222</v>
      </c>
      <c r="C430" s="1">
        <f t="shared" si="7"/>
        <v>1355.5554199999999</v>
      </c>
      <c r="D430" s="1"/>
      <c r="E430" s="1"/>
      <c r="F430" s="1"/>
    </row>
    <row r="431" spans="1:6" x14ac:dyDescent="0.25">
      <c r="A431" s="1">
        <v>61</v>
      </c>
      <c r="B431" s="1">
        <v>22.22222</v>
      </c>
      <c r="C431" s="1">
        <f t="shared" si="7"/>
        <v>1355.5554199999999</v>
      </c>
      <c r="D431" s="1"/>
      <c r="E431" s="1"/>
      <c r="F431" s="1"/>
    </row>
    <row r="432" spans="1:6" x14ac:dyDescent="0.25">
      <c r="A432" s="1">
        <v>62</v>
      </c>
      <c r="B432" s="1">
        <v>22.22222</v>
      </c>
      <c r="C432" s="1">
        <f t="shared" si="7"/>
        <v>1377.77764</v>
      </c>
      <c r="D432" s="1"/>
      <c r="E432" s="1"/>
      <c r="F432" s="1"/>
    </row>
    <row r="433" spans="1:6" x14ac:dyDescent="0.25">
      <c r="A433" s="1">
        <v>62</v>
      </c>
      <c r="B433" s="1">
        <v>22.22222</v>
      </c>
      <c r="C433" s="1">
        <f t="shared" si="7"/>
        <v>1377.77764</v>
      </c>
      <c r="D433" s="1"/>
      <c r="E433" s="1"/>
      <c r="F433" s="1"/>
    </row>
    <row r="434" spans="1:6" x14ac:dyDescent="0.25">
      <c r="A434" s="1">
        <v>62</v>
      </c>
      <c r="B434" s="1">
        <v>22.22222</v>
      </c>
      <c r="C434" s="1">
        <f t="shared" si="7"/>
        <v>1377.77764</v>
      </c>
      <c r="D434" s="1"/>
      <c r="E434" s="1"/>
      <c r="F434" s="1"/>
    </row>
    <row r="435" spans="1:6" x14ac:dyDescent="0.25">
      <c r="A435" s="1">
        <v>62</v>
      </c>
      <c r="B435" s="1">
        <v>22.22222</v>
      </c>
      <c r="C435" s="1">
        <f t="shared" si="7"/>
        <v>1377.77764</v>
      </c>
      <c r="D435" s="1"/>
      <c r="E435" s="1"/>
      <c r="F435" s="1"/>
    </row>
    <row r="436" spans="1:6" x14ac:dyDescent="0.25">
      <c r="A436" s="1">
        <v>63</v>
      </c>
      <c r="B436" s="1">
        <v>22.22222</v>
      </c>
      <c r="C436" s="1">
        <f t="shared" si="7"/>
        <v>1399.9998599999999</v>
      </c>
      <c r="D436" s="1"/>
      <c r="E436" s="1"/>
      <c r="F436" s="1"/>
    </row>
    <row r="437" spans="1:6" x14ac:dyDescent="0.25">
      <c r="A437" s="1">
        <v>63</v>
      </c>
      <c r="B437" s="1">
        <v>22.22222</v>
      </c>
      <c r="C437" s="1">
        <f t="shared" si="7"/>
        <v>1399.9998599999999</v>
      </c>
      <c r="D437" s="1"/>
      <c r="E437" s="1"/>
      <c r="F437" s="1"/>
    </row>
    <row r="438" spans="1:6" x14ac:dyDescent="0.25">
      <c r="A438" s="1">
        <v>63</v>
      </c>
      <c r="B438" s="1">
        <v>22.22222</v>
      </c>
      <c r="C438" s="1">
        <f t="shared" si="7"/>
        <v>1399.9998599999999</v>
      </c>
      <c r="D438" s="1"/>
      <c r="E438" s="1">
        <v>1300</v>
      </c>
      <c r="F438" s="1">
        <v>19</v>
      </c>
    </row>
    <row r="439" spans="1:6" x14ac:dyDescent="0.25">
      <c r="A439" s="1">
        <v>64</v>
      </c>
      <c r="B439" s="1">
        <v>22.22222</v>
      </c>
      <c r="C439" s="1">
        <f t="shared" si="7"/>
        <v>1422.22208</v>
      </c>
      <c r="D439" s="1"/>
      <c r="E439" s="1" t="s">
        <v>55</v>
      </c>
      <c r="F439" s="1"/>
    </row>
    <row r="440" spans="1:6" x14ac:dyDescent="0.25">
      <c r="A440" s="1">
        <v>64</v>
      </c>
      <c r="B440" s="1">
        <v>22.22222</v>
      </c>
      <c r="C440" s="1">
        <f t="shared" si="7"/>
        <v>1422.22208</v>
      </c>
      <c r="D440" s="1"/>
      <c r="E440" s="1">
        <f>438-419</f>
        <v>19</v>
      </c>
      <c r="F440" s="1"/>
    </row>
    <row r="441" spans="1:6" x14ac:dyDescent="0.25">
      <c r="A441" s="1">
        <v>64</v>
      </c>
      <c r="B441" s="1">
        <v>22.22222</v>
      </c>
      <c r="C441" s="1">
        <f t="shared" si="7"/>
        <v>1422.22208</v>
      </c>
      <c r="D441" s="1"/>
      <c r="E441" s="1"/>
      <c r="F441" s="1"/>
    </row>
    <row r="442" spans="1:6" x14ac:dyDescent="0.25">
      <c r="A442" s="1">
        <v>64</v>
      </c>
      <c r="B442" s="1">
        <v>22.22222</v>
      </c>
      <c r="C442" s="1">
        <f t="shared" si="7"/>
        <v>1422.22208</v>
      </c>
      <c r="D442" s="1"/>
      <c r="E442" s="1">
        <v>1400</v>
      </c>
      <c r="F442" s="1">
        <v>8</v>
      </c>
    </row>
    <row r="443" spans="1:6" x14ac:dyDescent="0.25">
      <c r="A443" s="1">
        <v>65</v>
      </c>
      <c r="B443" s="1">
        <v>22.22222</v>
      </c>
      <c r="C443" s="1">
        <f t="shared" si="7"/>
        <v>1444.4443000000001</v>
      </c>
      <c r="D443" s="1"/>
      <c r="E443" s="1" t="s">
        <v>56</v>
      </c>
      <c r="F443" s="1"/>
    </row>
    <row r="444" spans="1:6" x14ac:dyDescent="0.25">
      <c r="A444" s="1">
        <v>65</v>
      </c>
      <c r="B444" s="1">
        <v>22.22222</v>
      </c>
      <c r="C444" s="1">
        <f t="shared" si="7"/>
        <v>1444.4443000000001</v>
      </c>
      <c r="D444" s="1"/>
      <c r="E444" s="1">
        <f>446-438</f>
        <v>8</v>
      </c>
      <c r="F444" s="1"/>
    </row>
    <row r="445" spans="1:6" x14ac:dyDescent="0.25">
      <c r="A445" s="1">
        <v>66</v>
      </c>
      <c r="B445" s="1">
        <v>22.22222</v>
      </c>
      <c r="C445" s="1">
        <f t="shared" si="7"/>
        <v>1466.66652</v>
      </c>
      <c r="D445" s="1"/>
      <c r="E445" s="1"/>
      <c r="F445" s="1"/>
    </row>
    <row r="446" spans="1:6" x14ac:dyDescent="0.25">
      <c r="A446" s="1">
        <v>67</v>
      </c>
      <c r="B446" s="1">
        <v>22.22222</v>
      </c>
      <c r="C446" s="1">
        <f t="shared" si="7"/>
        <v>1488.8887400000001</v>
      </c>
      <c r="D446" s="1"/>
      <c r="E446" s="1"/>
      <c r="F446" s="1"/>
    </row>
    <row r="447" spans="1:6" x14ac:dyDescent="0.25">
      <c r="A447" s="1"/>
      <c r="B447" s="1"/>
      <c r="C447" s="1"/>
      <c r="D447" s="1"/>
      <c r="E447" s="1"/>
      <c r="F447" s="1"/>
    </row>
    <row r="448" spans="1:6" x14ac:dyDescent="0.25">
      <c r="A448" s="1"/>
      <c r="B448" s="1"/>
      <c r="C448" s="1"/>
      <c r="D448" s="1"/>
      <c r="E448" s="1"/>
      <c r="F448" s="1"/>
    </row>
    <row r="449" spans="1:8" x14ac:dyDescent="0.25">
      <c r="A449" s="1" t="s">
        <v>21</v>
      </c>
      <c r="B449" s="1" t="s">
        <v>8</v>
      </c>
      <c r="C449" s="1"/>
      <c r="D449" s="1"/>
      <c r="E449" s="1">
        <v>1488.88</v>
      </c>
      <c r="F449" s="1"/>
    </row>
    <row r="450" spans="1:8" x14ac:dyDescent="0.25">
      <c r="A450" s="1"/>
      <c r="B450" s="1"/>
      <c r="C450" s="1"/>
      <c r="D450" s="1"/>
      <c r="E450" s="1">
        <v>466.6</v>
      </c>
      <c r="F450" s="1"/>
    </row>
    <row r="451" spans="1:8" x14ac:dyDescent="0.25">
      <c r="A451">
        <v>400</v>
      </c>
      <c r="B451" s="1">
        <v>2</v>
      </c>
      <c r="C451" s="1"/>
      <c r="D451" s="1"/>
      <c r="E451" s="1">
        <f>E449-E450</f>
        <v>1022.2800000000001</v>
      </c>
      <c r="F451" s="1" t="s">
        <v>90</v>
      </c>
    </row>
    <row r="452" spans="1:8" x14ac:dyDescent="0.25">
      <c r="A452" s="1">
        <v>500</v>
      </c>
      <c r="B452" s="1">
        <v>36</v>
      </c>
      <c r="C452" s="1"/>
      <c r="D452" s="1"/>
      <c r="E452" s="1"/>
      <c r="F452" s="1"/>
    </row>
    <row r="453" spans="1:8" x14ac:dyDescent="0.25">
      <c r="A453" s="1">
        <v>600</v>
      </c>
      <c r="B453" s="1">
        <v>23</v>
      </c>
      <c r="C453" s="1"/>
      <c r="D453" s="1"/>
      <c r="E453" s="1" t="s">
        <v>12</v>
      </c>
      <c r="F453" s="1">
        <v>280.11751800000002</v>
      </c>
    </row>
    <row r="454" spans="1:8" x14ac:dyDescent="0.25">
      <c r="A454" s="1">
        <v>700</v>
      </c>
      <c r="B454" s="1">
        <v>37</v>
      </c>
      <c r="C454" s="1"/>
      <c r="D454" s="1"/>
      <c r="E454" s="1"/>
      <c r="F454" s="1"/>
    </row>
    <row r="455" spans="1:8" x14ac:dyDescent="0.25">
      <c r="A455" s="1">
        <v>800</v>
      </c>
      <c r="B455" s="1">
        <v>21</v>
      </c>
      <c r="C455" s="1"/>
      <c r="D455" s="1"/>
      <c r="E455" t="s">
        <v>91</v>
      </c>
      <c r="F455">
        <v>1022.1</v>
      </c>
    </row>
    <row r="456" spans="1:8" x14ac:dyDescent="0.25">
      <c r="A456" s="1">
        <v>900</v>
      </c>
      <c r="B456" s="1">
        <v>23</v>
      </c>
      <c r="C456" s="1"/>
      <c r="D456" s="1"/>
      <c r="F456">
        <v>280.11750000000001</v>
      </c>
    </row>
    <row r="457" spans="1:8" x14ac:dyDescent="0.25">
      <c r="A457" s="1">
        <v>1000</v>
      </c>
      <c r="B457" s="1">
        <v>9</v>
      </c>
      <c r="C457" s="1"/>
      <c r="D457" s="1"/>
      <c r="F457">
        <f>F455/F456</f>
        <v>3.6488259391148357</v>
      </c>
      <c r="H457" s="3">
        <v>3.65</v>
      </c>
    </row>
    <row r="458" spans="1:8" x14ac:dyDescent="0.25">
      <c r="A458" s="1">
        <v>1100</v>
      </c>
      <c r="B458" s="1">
        <v>17</v>
      </c>
      <c r="E458" t="s">
        <v>92</v>
      </c>
      <c r="H458">
        <v>0.1</v>
      </c>
    </row>
    <row r="459" spans="1:8" x14ac:dyDescent="0.25">
      <c r="A459" s="1">
        <v>1200</v>
      </c>
      <c r="B459" s="1">
        <v>21</v>
      </c>
      <c r="C459" s="1"/>
      <c r="E459" t="s">
        <v>93</v>
      </c>
      <c r="G459">
        <v>6.15</v>
      </c>
    </row>
    <row r="460" spans="1:8" x14ac:dyDescent="0.25">
      <c r="A460" s="1">
        <v>1300</v>
      </c>
      <c r="B460" s="1">
        <v>19</v>
      </c>
      <c r="C460" s="1"/>
      <c r="E460" t="s">
        <v>94</v>
      </c>
      <c r="G460">
        <v>4.9000000000000004</v>
      </c>
    </row>
    <row r="461" spans="1:8" x14ac:dyDescent="0.25">
      <c r="A461" s="1">
        <v>1400</v>
      </c>
      <c r="B461" s="1">
        <v>8</v>
      </c>
      <c r="C461" s="1"/>
    </row>
    <row r="462" spans="1:8" x14ac:dyDescent="0.25">
      <c r="A462" s="1"/>
      <c r="B462">
        <f>SUM(B451:B461)</f>
        <v>216</v>
      </c>
      <c r="E462" s="4"/>
      <c r="F462" s="4" t="s">
        <v>95</v>
      </c>
      <c r="G462" s="4"/>
    </row>
    <row r="463" spans="1:8" x14ac:dyDescent="0.25">
      <c r="A463" s="1"/>
      <c r="E463" s="4"/>
      <c r="F463" s="4"/>
      <c r="G463" s="4"/>
    </row>
    <row r="464" spans="1:8" x14ac:dyDescent="0.25">
      <c r="A464" s="1"/>
      <c r="B464" s="1"/>
      <c r="C464" s="1"/>
    </row>
    <row r="465" spans="1:6" x14ac:dyDescent="0.25">
      <c r="A465" s="1"/>
      <c r="B465" s="1"/>
      <c r="C465" s="1"/>
    </row>
    <row r="466" spans="1:6" x14ac:dyDescent="0.25">
      <c r="A466" s="1"/>
      <c r="B466" s="1"/>
      <c r="C466" s="1"/>
    </row>
    <row r="467" spans="1:6" x14ac:dyDescent="0.25">
      <c r="A467" s="1"/>
      <c r="B467" s="1"/>
      <c r="C467" s="1"/>
    </row>
    <row r="468" spans="1:6" x14ac:dyDescent="0.25">
      <c r="A468" s="1"/>
      <c r="B468" s="1"/>
      <c r="C468" s="1"/>
    </row>
    <row r="469" spans="1:6" x14ac:dyDescent="0.25">
      <c r="A469" s="1"/>
      <c r="B469" s="1"/>
      <c r="C469" s="1"/>
    </row>
    <row r="470" spans="1:6" x14ac:dyDescent="0.25">
      <c r="A470" s="1"/>
      <c r="B470" s="1"/>
      <c r="C470" s="1"/>
    </row>
    <row r="471" spans="1:6" x14ac:dyDescent="0.25">
      <c r="A471" s="1"/>
      <c r="B471" s="1"/>
      <c r="C471" s="1"/>
    </row>
    <row r="472" spans="1:6" x14ac:dyDescent="0.25">
      <c r="A472" s="1"/>
      <c r="B472" s="1"/>
      <c r="C472" s="1"/>
    </row>
    <row r="473" spans="1:6" x14ac:dyDescent="0.25">
      <c r="A473" s="1"/>
      <c r="B473" s="1"/>
      <c r="C473" s="1"/>
    </row>
    <row r="474" spans="1:6" x14ac:dyDescent="0.25">
      <c r="A474" s="1"/>
      <c r="B474" s="1"/>
      <c r="C474" s="1"/>
      <c r="D474" s="1"/>
    </row>
    <row r="475" spans="1:6" x14ac:dyDescent="0.25">
      <c r="A475" s="1"/>
      <c r="B475" s="1"/>
      <c r="C475" s="1"/>
      <c r="D475" s="1"/>
      <c r="E475" s="1"/>
      <c r="F475" s="1"/>
    </row>
    <row r="476" spans="1:6" x14ac:dyDescent="0.25">
      <c r="A476" s="1"/>
      <c r="B476" s="1"/>
      <c r="C476" s="1"/>
      <c r="D476" s="1"/>
      <c r="E476" s="1"/>
      <c r="F476" s="1"/>
    </row>
    <row r="477" spans="1:6" x14ac:dyDescent="0.25">
      <c r="A477" s="1"/>
      <c r="B477" s="1"/>
      <c r="C477" s="1"/>
      <c r="D477" s="1"/>
      <c r="E477" s="1"/>
      <c r="F477" s="1"/>
    </row>
    <row r="478" spans="1:6" x14ac:dyDescent="0.25">
      <c r="A478" s="1"/>
      <c r="B478" s="1"/>
      <c r="C478" s="1"/>
      <c r="D478" s="1"/>
      <c r="E478" s="1"/>
      <c r="F478" s="1"/>
    </row>
    <row r="479" spans="1:6" x14ac:dyDescent="0.25">
      <c r="A479" s="1"/>
      <c r="B479" s="1"/>
      <c r="C479" s="1"/>
      <c r="D479" s="1"/>
      <c r="E479" s="1"/>
      <c r="F479" s="1"/>
    </row>
    <row r="480" spans="1:6" x14ac:dyDescent="0.25">
      <c r="A480" s="1"/>
      <c r="B480" s="1"/>
      <c r="C480" s="1"/>
      <c r="D480" s="1"/>
      <c r="E480" s="1"/>
      <c r="F480" s="1"/>
    </row>
    <row r="481" spans="1:6" x14ac:dyDescent="0.25">
      <c r="A481" s="1"/>
      <c r="B481" s="1"/>
      <c r="C481" s="1"/>
      <c r="D481" s="1"/>
      <c r="E481" s="1"/>
      <c r="F481" s="1"/>
    </row>
    <row r="482" spans="1:6" x14ac:dyDescent="0.25">
      <c r="A482" s="1"/>
      <c r="B482" s="1"/>
      <c r="C482" s="1"/>
      <c r="D482" s="1"/>
      <c r="E482" s="1"/>
      <c r="F482" s="1"/>
    </row>
    <row r="483" spans="1:6" x14ac:dyDescent="0.25">
      <c r="A483" s="1"/>
      <c r="B483" s="1"/>
      <c r="C483" s="1"/>
      <c r="D483" s="1"/>
      <c r="E483" s="1"/>
      <c r="F483" s="1"/>
    </row>
    <row r="484" spans="1:6" x14ac:dyDescent="0.25">
      <c r="A484" s="1"/>
      <c r="B484" s="1"/>
      <c r="C484" s="1"/>
      <c r="D484" s="1"/>
      <c r="E484" s="1"/>
      <c r="F484" s="1"/>
    </row>
    <row r="485" spans="1:6" x14ac:dyDescent="0.25">
      <c r="A485" s="1"/>
      <c r="B485" s="1"/>
      <c r="C485" s="1"/>
      <c r="D485" s="1"/>
      <c r="E485" s="1"/>
      <c r="F485" s="1"/>
    </row>
    <row r="486" spans="1:6" x14ac:dyDescent="0.25">
      <c r="A486" s="1"/>
      <c r="B486" s="1"/>
      <c r="C486" s="1"/>
      <c r="D486" s="1"/>
      <c r="E486" s="1"/>
      <c r="F486" s="1"/>
    </row>
    <row r="487" spans="1:6" x14ac:dyDescent="0.25">
      <c r="A487" s="1"/>
      <c r="B487" s="1"/>
      <c r="C487" s="1"/>
      <c r="D487" s="1"/>
      <c r="E487" s="1"/>
      <c r="F487" s="1"/>
    </row>
    <row r="488" spans="1:6" x14ac:dyDescent="0.25">
      <c r="A488" s="1"/>
      <c r="B488" s="1"/>
      <c r="C488" s="1"/>
      <c r="D488" s="1"/>
      <c r="E488" s="1"/>
      <c r="F488" s="1"/>
    </row>
    <row r="489" spans="1:6" x14ac:dyDescent="0.25">
      <c r="A489" s="1"/>
      <c r="B489" s="1"/>
      <c r="C489" s="1"/>
      <c r="D489" s="1"/>
      <c r="E489" s="1"/>
      <c r="F489" s="1"/>
    </row>
    <row r="490" spans="1:6" x14ac:dyDescent="0.25">
      <c r="A490" s="1"/>
      <c r="B490" s="1"/>
      <c r="C490" s="1"/>
      <c r="D490" s="1"/>
      <c r="E490" s="1"/>
      <c r="F490" s="1"/>
    </row>
    <row r="491" spans="1:6" x14ac:dyDescent="0.25">
      <c r="A491" s="1"/>
      <c r="B491" s="1"/>
      <c r="C491" s="1"/>
      <c r="D491" s="1"/>
      <c r="E491" s="1"/>
      <c r="F491" s="1"/>
    </row>
    <row r="492" spans="1:6" x14ac:dyDescent="0.25">
      <c r="A492" s="1"/>
      <c r="B492" s="1"/>
      <c r="C492" s="1"/>
      <c r="D492" s="1"/>
      <c r="E492" s="1"/>
      <c r="F492" s="1"/>
    </row>
    <row r="493" spans="1:6" x14ac:dyDescent="0.25">
      <c r="A493" s="1"/>
      <c r="B493" s="1"/>
      <c r="C493" s="1"/>
      <c r="D493" s="1"/>
      <c r="E493" s="1"/>
      <c r="F493" s="1"/>
    </row>
    <row r="494" spans="1:6" x14ac:dyDescent="0.25">
      <c r="A494" s="1"/>
      <c r="B494" s="1"/>
      <c r="C494" s="1"/>
      <c r="D494" s="1"/>
      <c r="E494" s="1"/>
      <c r="F494" s="1"/>
    </row>
    <row r="495" spans="1:6" x14ac:dyDescent="0.25">
      <c r="A495" s="1"/>
      <c r="B495" s="1"/>
      <c r="C495" s="1"/>
      <c r="D495" s="1"/>
      <c r="E495" s="1"/>
      <c r="F495" s="1"/>
    </row>
    <row r="496" spans="1:6" x14ac:dyDescent="0.25">
      <c r="A496" s="1"/>
      <c r="B496" s="1"/>
      <c r="C496" s="1"/>
      <c r="D496" s="1"/>
      <c r="E496" s="1"/>
      <c r="F496" s="1"/>
    </row>
    <row r="497" spans="1:6" x14ac:dyDescent="0.25">
      <c r="A497" s="1"/>
      <c r="B497" s="1"/>
      <c r="C497" s="1"/>
      <c r="D497" s="1"/>
      <c r="E497" s="1"/>
      <c r="F497" s="1"/>
    </row>
    <row r="498" spans="1:6" x14ac:dyDescent="0.25">
      <c r="A498" s="1"/>
      <c r="B498" s="1"/>
      <c r="C498" s="1"/>
      <c r="D498" s="1"/>
      <c r="E498" s="1"/>
      <c r="F498" s="1"/>
    </row>
    <row r="499" spans="1:6" x14ac:dyDescent="0.25">
      <c r="A499" s="1"/>
      <c r="B499" s="1"/>
      <c r="C499" s="1"/>
      <c r="D499" s="1"/>
      <c r="E499" s="1"/>
      <c r="F499" s="1"/>
    </row>
    <row r="500" spans="1:6" x14ac:dyDescent="0.25">
      <c r="A500" s="1"/>
      <c r="B500" s="1"/>
      <c r="C500" s="1"/>
      <c r="D500" s="1"/>
      <c r="E500" s="1"/>
      <c r="F500" s="1"/>
    </row>
    <row r="501" spans="1:6" x14ac:dyDescent="0.25">
      <c r="A501" s="1"/>
      <c r="B501" s="1"/>
      <c r="C501" s="1"/>
      <c r="D501" s="1"/>
      <c r="E501" s="1"/>
      <c r="F501" s="1"/>
    </row>
    <row r="502" spans="1:6" x14ac:dyDescent="0.25">
      <c r="A502" s="1"/>
      <c r="B502" s="1"/>
      <c r="C502" s="1"/>
      <c r="D502" s="1"/>
      <c r="E502" s="1"/>
      <c r="F502" s="1"/>
    </row>
    <row r="503" spans="1:6" x14ac:dyDescent="0.25">
      <c r="A503" s="1"/>
      <c r="B503" s="1"/>
      <c r="C503" s="1"/>
      <c r="D503" s="1"/>
      <c r="E503" s="1"/>
      <c r="F503" s="1"/>
    </row>
    <row r="504" spans="1:6" x14ac:dyDescent="0.25">
      <c r="A504" s="1"/>
      <c r="B504" s="1"/>
      <c r="C504" s="1"/>
      <c r="D504" s="1"/>
      <c r="E504" s="1"/>
      <c r="F504" s="1"/>
    </row>
    <row r="505" spans="1:6" x14ac:dyDescent="0.25">
      <c r="A505" s="1"/>
      <c r="B505" s="1"/>
      <c r="C505" s="1"/>
      <c r="D505" s="1"/>
      <c r="E505" s="1"/>
      <c r="F505" s="1"/>
    </row>
    <row r="506" spans="1:6" x14ac:dyDescent="0.25">
      <c r="A506" s="1"/>
      <c r="B506" s="1"/>
      <c r="C506" s="1"/>
      <c r="D506" s="1"/>
      <c r="E506" s="1"/>
      <c r="F506" s="1"/>
    </row>
    <row r="507" spans="1:6" x14ac:dyDescent="0.25">
      <c r="A507" s="1"/>
      <c r="B507" s="1"/>
      <c r="C507" s="1"/>
      <c r="D507" s="1"/>
      <c r="E507" s="1"/>
      <c r="F507" s="1"/>
    </row>
    <row r="508" spans="1:6" x14ac:dyDescent="0.25">
      <c r="A508" s="1"/>
      <c r="B508" s="1"/>
      <c r="C508" s="1"/>
      <c r="D508" s="1"/>
      <c r="E508" s="1"/>
      <c r="F508" s="1"/>
    </row>
    <row r="509" spans="1:6" x14ac:dyDescent="0.25">
      <c r="A509" s="1"/>
      <c r="B509" s="1"/>
      <c r="C509" s="1"/>
      <c r="D509" s="1"/>
      <c r="E509" s="1"/>
      <c r="F509" s="1"/>
    </row>
    <row r="510" spans="1:6" x14ac:dyDescent="0.25">
      <c r="A510" s="1"/>
      <c r="B510" s="1"/>
      <c r="C510" s="1"/>
      <c r="D510" s="1"/>
      <c r="E510" s="1"/>
      <c r="F510" s="1"/>
    </row>
    <row r="511" spans="1:6" x14ac:dyDescent="0.25">
      <c r="A511" s="1"/>
      <c r="B511" s="1"/>
      <c r="C511" s="1"/>
      <c r="D511" s="1"/>
      <c r="E511" s="1"/>
      <c r="F511" s="1"/>
    </row>
    <row r="512" spans="1:6" x14ac:dyDescent="0.25">
      <c r="A512" s="1"/>
      <c r="B512" s="1"/>
      <c r="C512" s="1"/>
      <c r="D512" s="1"/>
      <c r="E512" s="1"/>
      <c r="F512" s="1"/>
    </row>
    <row r="513" spans="1:6" x14ac:dyDescent="0.25">
      <c r="A513" s="1"/>
      <c r="B513" s="1"/>
      <c r="C513" s="1"/>
      <c r="D513" s="1"/>
      <c r="E513" s="1"/>
      <c r="F513" s="1"/>
    </row>
    <row r="514" spans="1:6" x14ac:dyDescent="0.25">
      <c r="A514" s="1"/>
      <c r="B514" s="1"/>
      <c r="C514" s="1"/>
      <c r="D514" s="1"/>
      <c r="E514" s="1"/>
      <c r="F514" s="1"/>
    </row>
    <row r="515" spans="1:6" x14ac:dyDescent="0.25">
      <c r="A515" s="1"/>
      <c r="B515" s="1"/>
      <c r="C515" s="1"/>
      <c r="D515" s="1"/>
      <c r="E515" s="1"/>
      <c r="F515" s="1"/>
    </row>
    <row r="516" spans="1:6" x14ac:dyDescent="0.25">
      <c r="A516" s="1"/>
      <c r="B516" s="1"/>
      <c r="C516" s="1"/>
      <c r="D516" s="1"/>
      <c r="E516" s="1"/>
      <c r="F516" s="1"/>
    </row>
    <row r="517" spans="1:6" x14ac:dyDescent="0.25">
      <c r="A517" s="1"/>
      <c r="B517" s="1"/>
      <c r="C517" s="1"/>
      <c r="D517" s="1"/>
      <c r="E517" s="1"/>
      <c r="F517" s="1"/>
    </row>
    <row r="518" spans="1:6" x14ac:dyDescent="0.25">
      <c r="A518" s="1"/>
      <c r="B518" s="1"/>
      <c r="C518" s="1"/>
      <c r="D518" s="1"/>
      <c r="E518" s="1"/>
      <c r="F518" s="1"/>
    </row>
    <row r="519" spans="1:6" x14ac:dyDescent="0.25">
      <c r="A519" s="1"/>
      <c r="B519" s="1"/>
      <c r="C519" s="1"/>
      <c r="D519" s="1"/>
      <c r="E519" s="1"/>
      <c r="F519" s="1"/>
    </row>
    <row r="520" spans="1:6" x14ac:dyDescent="0.25">
      <c r="A520" s="1"/>
      <c r="B520" s="1"/>
      <c r="C520" s="1"/>
      <c r="D520" s="1"/>
      <c r="E520" s="1"/>
      <c r="F520" s="1"/>
    </row>
    <row r="521" spans="1:6" x14ac:dyDescent="0.25">
      <c r="A521" s="1"/>
      <c r="B521" s="1"/>
      <c r="C521" s="1"/>
      <c r="D521" s="1"/>
      <c r="E521" s="1"/>
      <c r="F521" s="1"/>
    </row>
    <row r="522" spans="1:6" x14ac:dyDescent="0.25">
      <c r="A522" s="1"/>
      <c r="B522" s="1"/>
      <c r="C522" s="1"/>
      <c r="D522" s="1"/>
      <c r="E522" s="1"/>
      <c r="F522" s="1"/>
    </row>
    <row r="523" spans="1:6" x14ac:dyDescent="0.25">
      <c r="A523" s="1"/>
      <c r="B523" s="1"/>
      <c r="C523" s="1"/>
      <c r="D523" s="1"/>
      <c r="E523" s="1"/>
      <c r="F523" s="1"/>
    </row>
    <row r="524" spans="1:6" x14ac:dyDescent="0.25">
      <c r="A524" s="1"/>
      <c r="B524" s="1"/>
      <c r="C524" s="1"/>
      <c r="D524" s="1"/>
      <c r="E524" s="1"/>
      <c r="F524" s="1"/>
    </row>
    <row r="525" spans="1:6" x14ac:dyDescent="0.25">
      <c r="A525" s="1"/>
      <c r="B525" s="1"/>
      <c r="C525" s="1"/>
      <c r="D525" s="1"/>
      <c r="E525" s="1"/>
      <c r="F525" s="1"/>
    </row>
    <row r="526" spans="1:6" x14ac:dyDescent="0.25">
      <c r="A526" s="1"/>
      <c r="B526" s="1"/>
      <c r="C526" s="1"/>
      <c r="D526" s="1"/>
      <c r="E526" s="1"/>
      <c r="F526" s="1"/>
    </row>
    <row r="527" spans="1:6" x14ac:dyDescent="0.25">
      <c r="A527" s="1"/>
      <c r="B527" s="1"/>
      <c r="C527" s="1"/>
      <c r="D527" s="1"/>
      <c r="E527" s="1"/>
      <c r="F527" s="1"/>
    </row>
    <row r="528" spans="1:6" x14ac:dyDescent="0.25">
      <c r="A528" s="1"/>
      <c r="B528" s="1"/>
      <c r="C528" s="1"/>
      <c r="D528" s="1"/>
      <c r="E528" s="1"/>
      <c r="F528" s="1"/>
    </row>
    <row r="529" spans="1:6" x14ac:dyDescent="0.25">
      <c r="A529" s="1"/>
      <c r="B529" s="1"/>
      <c r="C529" s="1"/>
      <c r="D529" s="1"/>
      <c r="E529" s="1"/>
      <c r="F529" s="1"/>
    </row>
    <row r="530" spans="1:6" x14ac:dyDescent="0.25">
      <c r="A530" s="1"/>
      <c r="B530" s="1"/>
      <c r="C530" s="1"/>
      <c r="D530" s="1"/>
      <c r="E530" s="1"/>
      <c r="F530" s="1"/>
    </row>
    <row r="531" spans="1:6" x14ac:dyDescent="0.25">
      <c r="A531" s="1"/>
      <c r="B531" s="1"/>
      <c r="C531" s="1"/>
      <c r="D531" s="1"/>
      <c r="E531" s="1"/>
      <c r="F531" s="1"/>
    </row>
    <row r="532" spans="1:6" x14ac:dyDescent="0.25">
      <c r="A532" s="1"/>
      <c r="B532" s="1"/>
      <c r="C532" s="1"/>
      <c r="D532" s="1"/>
      <c r="E532" s="1"/>
      <c r="F532" s="1"/>
    </row>
    <row r="533" spans="1:6" x14ac:dyDescent="0.25">
      <c r="A533" s="1"/>
      <c r="B533" s="1"/>
      <c r="C533" s="1"/>
      <c r="D533" s="1"/>
      <c r="E533" s="1"/>
      <c r="F533" s="1"/>
    </row>
    <row r="534" spans="1:6" x14ac:dyDescent="0.25">
      <c r="A534" s="1"/>
      <c r="B534" s="1"/>
      <c r="C534" s="1"/>
      <c r="D534" s="1"/>
      <c r="E534" s="1"/>
      <c r="F534" s="1"/>
    </row>
    <row r="535" spans="1:6" x14ac:dyDescent="0.25">
      <c r="A535" s="1"/>
      <c r="B535" s="1"/>
      <c r="C535" s="1"/>
      <c r="D535" s="1"/>
      <c r="E535" s="1"/>
      <c r="F535" s="1"/>
    </row>
    <row r="536" spans="1:6" x14ac:dyDescent="0.25">
      <c r="A536" s="1"/>
      <c r="B536" s="1"/>
      <c r="C536" s="1"/>
      <c r="D536" s="1"/>
      <c r="E536" s="1"/>
      <c r="F536" s="1"/>
    </row>
    <row r="537" spans="1:6" x14ac:dyDescent="0.25">
      <c r="A537" s="1"/>
      <c r="B537" s="1"/>
      <c r="C537" s="1"/>
      <c r="D537" s="1"/>
      <c r="E537" s="1"/>
      <c r="F537" s="1"/>
    </row>
    <row r="538" spans="1:6" x14ac:dyDescent="0.25">
      <c r="A538" s="1"/>
      <c r="B538" s="1"/>
      <c r="C538" s="1"/>
      <c r="D538" s="1"/>
      <c r="E538" s="1"/>
      <c r="F538" s="1"/>
    </row>
    <row r="539" spans="1:6" x14ac:dyDescent="0.25">
      <c r="A539" s="1"/>
      <c r="B539" s="1"/>
      <c r="C539" s="1"/>
      <c r="D539" s="1"/>
      <c r="E539" s="1"/>
      <c r="F539" s="1"/>
    </row>
    <row r="540" spans="1:6" x14ac:dyDescent="0.25">
      <c r="A540" s="1"/>
      <c r="B540" s="1"/>
      <c r="C540" s="1"/>
      <c r="D540" s="1"/>
      <c r="E540" s="1"/>
      <c r="F540" s="1"/>
    </row>
    <row r="541" spans="1:6" x14ac:dyDescent="0.25">
      <c r="A541" s="1"/>
      <c r="B541" s="1"/>
      <c r="C541" s="1"/>
      <c r="D541" s="1"/>
      <c r="E541" s="1"/>
      <c r="F541" s="1"/>
    </row>
    <row r="542" spans="1:6" x14ac:dyDescent="0.25">
      <c r="A542" s="1"/>
      <c r="B542" s="1"/>
      <c r="C542" s="1"/>
      <c r="D542" s="1"/>
      <c r="E542" s="1"/>
      <c r="F542" s="1"/>
    </row>
    <row r="543" spans="1:6" x14ac:dyDescent="0.25">
      <c r="A543" s="1"/>
      <c r="B543" s="1"/>
      <c r="C543" s="1"/>
      <c r="D543" s="1"/>
      <c r="E543" s="1"/>
      <c r="F543" s="1"/>
    </row>
    <row r="544" spans="1:6" x14ac:dyDescent="0.25">
      <c r="A544" s="1"/>
      <c r="B544" s="1"/>
      <c r="C544" s="1"/>
      <c r="D544" s="1"/>
      <c r="E544" s="1"/>
      <c r="F544" s="1"/>
    </row>
    <row r="545" spans="1:6" x14ac:dyDescent="0.25">
      <c r="A545" s="1"/>
      <c r="B545" s="1"/>
      <c r="C545" s="1"/>
      <c r="D545" s="1"/>
      <c r="E545" s="1"/>
      <c r="F545" s="1"/>
    </row>
    <row r="546" spans="1:6" x14ac:dyDescent="0.25">
      <c r="A546" s="1"/>
      <c r="B546" s="1"/>
      <c r="C546" s="1"/>
      <c r="D546" s="1"/>
      <c r="E546" s="1"/>
      <c r="F546" s="1"/>
    </row>
    <row r="547" spans="1:6" x14ac:dyDescent="0.25">
      <c r="A547" s="1"/>
      <c r="B547" s="1"/>
      <c r="C547" s="1"/>
      <c r="D547" s="1"/>
      <c r="E547" s="1"/>
      <c r="F547" s="1"/>
    </row>
    <row r="548" spans="1:6" x14ac:dyDescent="0.25">
      <c r="A548" s="1"/>
      <c r="B548" s="1"/>
      <c r="C548" s="1"/>
      <c r="D548" s="1"/>
      <c r="E548" s="1"/>
      <c r="F548" s="1"/>
    </row>
    <row r="549" spans="1:6" x14ac:dyDescent="0.25">
      <c r="A549" s="1"/>
      <c r="B549" s="1"/>
      <c r="C549" s="1"/>
      <c r="D549" s="1"/>
      <c r="E549" s="1"/>
      <c r="F549" s="1"/>
    </row>
    <row r="550" spans="1:6" x14ac:dyDescent="0.25">
      <c r="A550" s="1"/>
      <c r="B550" s="1"/>
      <c r="C550" s="1"/>
      <c r="D550" s="1"/>
      <c r="E550" s="1"/>
      <c r="F550" s="1"/>
    </row>
    <row r="551" spans="1:6" x14ac:dyDescent="0.25">
      <c r="A551" s="1"/>
      <c r="B551" s="1"/>
      <c r="C551" s="1"/>
      <c r="D551" s="1"/>
      <c r="E551" s="1"/>
      <c r="F551" s="1"/>
    </row>
    <row r="552" spans="1:6" x14ac:dyDescent="0.25">
      <c r="A552" s="1"/>
      <c r="B552" s="1"/>
      <c r="C552" s="1"/>
      <c r="D552" s="1"/>
      <c r="E552" s="1"/>
      <c r="F552" s="1"/>
    </row>
    <row r="553" spans="1:6" x14ac:dyDescent="0.25">
      <c r="A553" s="1"/>
      <c r="B553" s="1"/>
      <c r="C553" s="1"/>
      <c r="D553" s="1"/>
      <c r="E553" s="1"/>
      <c r="F553" s="1"/>
    </row>
    <row r="554" spans="1:6" x14ac:dyDescent="0.25">
      <c r="A554" s="1"/>
      <c r="B554" s="1"/>
      <c r="C554" s="1"/>
      <c r="D554" s="1"/>
      <c r="E554" s="1"/>
      <c r="F554" s="1"/>
    </row>
    <row r="555" spans="1:6" x14ac:dyDescent="0.25">
      <c r="A555" s="1"/>
      <c r="B555" s="1"/>
      <c r="C555" s="1"/>
      <c r="D555" s="1"/>
      <c r="E555" s="1"/>
      <c r="F555" s="1"/>
    </row>
    <row r="556" spans="1:6" x14ac:dyDescent="0.25">
      <c r="A556" s="1"/>
      <c r="B556" s="1"/>
      <c r="C556" s="1"/>
      <c r="D556" s="1"/>
      <c r="E556" s="1"/>
      <c r="F556" s="1"/>
    </row>
    <row r="557" spans="1:6" x14ac:dyDescent="0.25">
      <c r="A557" s="1"/>
      <c r="B557" s="1"/>
      <c r="C557" s="1"/>
      <c r="D557" s="1"/>
      <c r="E557" s="1"/>
      <c r="F557" s="1"/>
    </row>
    <row r="558" spans="1:6" x14ac:dyDescent="0.25">
      <c r="A558" s="1"/>
      <c r="B558" s="1"/>
      <c r="C558" s="1"/>
      <c r="D558" s="1"/>
      <c r="E558" s="1"/>
      <c r="F558" s="1"/>
    </row>
    <row r="559" spans="1:6" x14ac:dyDescent="0.25">
      <c r="A559" s="1"/>
      <c r="B559" s="1"/>
      <c r="C559" s="1"/>
      <c r="D559" s="1"/>
      <c r="E559" s="1"/>
      <c r="F559" s="1"/>
    </row>
    <row r="560" spans="1:6" x14ac:dyDescent="0.25">
      <c r="A560" s="1"/>
      <c r="B560" s="1"/>
      <c r="C560" s="1"/>
      <c r="D560" s="1"/>
      <c r="E560" s="1"/>
      <c r="F560" s="1"/>
    </row>
    <row r="561" spans="1:6" x14ac:dyDescent="0.25">
      <c r="A561" s="1"/>
      <c r="B561" s="1"/>
      <c r="C561" s="1"/>
      <c r="D561" s="1"/>
      <c r="E561" s="1"/>
      <c r="F561" s="1"/>
    </row>
    <row r="562" spans="1:6" x14ac:dyDescent="0.25">
      <c r="A562" s="1"/>
      <c r="B562" s="1"/>
      <c r="C562" s="1"/>
      <c r="D562" s="1"/>
      <c r="E562" s="1"/>
      <c r="F562" s="1"/>
    </row>
    <row r="563" spans="1:6" x14ac:dyDescent="0.25">
      <c r="A563" s="1"/>
      <c r="B563" s="1"/>
      <c r="C563" s="1"/>
      <c r="D563" s="1"/>
      <c r="E563" s="1"/>
      <c r="F563" s="1"/>
    </row>
    <row r="564" spans="1:6" x14ac:dyDescent="0.25">
      <c r="A564" s="1"/>
      <c r="B564" s="1"/>
      <c r="C564" s="1"/>
      <c r="D564" s="1"/>
      <c r="E564" s="1"/>
      <c r="F564" s="1"/>
    </row>
    <row r="565" spans="1:6" x14ac:dyDescent="0.25">
      <c r="A565" s="1"/>
      <c r="B565" s="1"/>
      <c r="C565" s="1"/>
      <c r="D565" s="1"/>
      <c r="E565" s="1"/>
      <c r="F565" s="1"/>
    </row>
    <row r="566" spans="1:6" x14ac:dyDescent="0.25">
      <c r="A566" s="1"/>
      <c r="B566" s="1"/>
      <c r="C566" s="1"/>
      <c r="D566" s="1"/>
      <c r="E566" s="1"/>
      <c r="F566" s="1"/>
    </row>
    <row r="567" spans="1:6" x14ac:dyDescent="0.25">
      <c r="A567" s="1"/>
      <c r="B567" s="1"/>
      <c r="C567" s="1"/>
      <c r="D567" s="1"/>
      <c r="E567" s="1"/>
      <c r="F567" s="1"/>
    </row>
    <row r="568" spans="1:6" x14ac:dyDescent="0.25">
      <c r="A568" s="1"/>
      <c r="B568" s="1"/>
      <c r="C568" s="1"/>
      <c r="D568" s="1"/>
      <c r="E568" s="1"/>
      <c r="F568" s="1"/>
    </row>
    <row r="569" spans="1:6" x14ac:dyDescent="0.25">
      <c r="A569" s="1"/>
      <c r="B569" s="1"/>
      <c r="C569" s="1"/>
      <c r="D569" s="1"/>
      <c r="E569" s="1"/>
      <c r="F569" s="1"/>
    </row>
    <row r="570" spans="1:6" x14ac:dyDescent="0.25">
      <c r="A570" s="1"/>
      <c r="B570" s="1"/>
      <c r="C570" s="1"/>
      <c r="D570" s="1"/>
      <c r="E570" s="1"/>
      <c r="F570" s="1"/>
    </row>
    <row r="571" spans="1:6" x14ac:dyDescent="0.25">
      <c r="A571" s="1"/>
      <c r="B571" s="1"/>
      <c r="C571" s="1"/>
      <c r="D571" s="1"/>
      <c r="E571" s="1"/>
      <c r="F571" s="1"/>
    </row>
    <row r="572" spans="1:6" x14ac:dyDescent="0.25">
      <c r="A572" s="1"/>
      <c r="B572" s="1"/>
      <c r="C572" s="1"/>
      <c r="D572" s="1"/>
      <c r="E572" s="1"/>
      <c r="F572" s="1"/>
    </row>
    <row r="573" spans="1:6" x14ac:dyDescent="0.25">
      <c r="A573" s="1"/>
      <c r="B573" s="1"/>
      <c r="C573" s="1"/>
      <c r="D573" s="1"/>
      <c r="E573" s="1"/>
      <c r="F573" s="1"/>
    </row>
    <row r="574" spans="1:6" x14ac:dyDescent="0.25">
      <c r="A574" s="1"/>
      <c r="B574" s="1"/>
      <c r="C574" s="1"/>
      <c r="D574" s="1"/>
      <c r="E574" s="1"/>
      <c r="F574" s="1"/>
    </row>
    <row r="575" spans="1:6" x14ac:dyDescent="0.25">
      <c r="A575" s="1"/>
      <c r="B575" s="1"/>
      <c r="C575" s="1"/>
      <c r="D575" s="1"/>
      <c r="E575" s="1"/>
      <c r="F575" s="1"/>
    </row>
    <row r="576" spans="1:6" x14ac:dyDescent="0.25">
      <c r="A576" s="1"/>
      <c r="B576" s="1"/>
      <c r="C576" s="1"/>
      <c r="D576" s="1"/>
      <c r="E576" s="1"/>
      <c r="F576" s="1"/>
    </row>
    <row r="577" spans="1:6" x14ac:dyDescent="0.25">
      <c r="A577" s="1"/>
      <c r="B577" s="1"/>
      <c r="C577" s="1"/>
      <c r="D577" s="1"/>
      <c r="E577" s="1"/>
      <c r="F577" s="1"/>
    </row>
    <row r="578" spans="1:6" x14ac:dyDescent="0.25">
      <c r="A578" s="1"/>
      <c r="B578" s="1"/>
      <c r="C578" s="1"/>
      <c r="D578" s="1"/>
      <c r="E578" s="1"/>
      <c r="F578" s="1"/>
    </row>
    <row r="579" spans="1:6" x14ac:dyDescent="0.25">
      <c r="A579" s="1"/>
      <c r="B579" s="1"/>
      <c r="C579" s="1"/>
      <c r="D579" s="1"/>
      <c r="E579" s="1"/>
      <c r="F579" s="1"/>
    </row>
    <row r="580" spans="1:6" x14ac:dyDescent="0.25">
      <c r="A580" s="1"/>
      <c r="B580" s="1"/>
      <c r="C580" s="1"/>
      <c r="D580" s="1"/>
      <c r="E580" s="1"/>
      <c r="F580" s="1"/>
    </row>
    <row r="581" spans="1:6" x14ac:dyDescent="0.25">
      <c r="A581" s="1"/>
      <c r="B581" s="1"/>
      <c r="C581" s="1"/>
      <c r="D581" s="1"/>
      <c r="E581" s="1"/>
      <c r="F581" s="1"/>
    </row>
    <row r="582" spans="1:6" x14ac:dyDescent="0.25">
      <c r="A582" s="1"/>
      <c r="B582" s="1"/>
      <c r="C582" s="1"/>
      <c r="D582" s="1"/>
      <c r="E582" s="1"/>
      <c r="F582" s="1"/>
    </row>
    <row r="583" spans="1:6" x14ac:dyDescent="0.25">
      <c r="A583" s="1"/>
      <c r="B583" s="1"/>
      <c r="C583" s="1"/>
      <c r="D583" s="1"/>
      <c r="E583" s="1"/>
      <c r="F583" s="1"/>
    </row>
    <row r="584" spans="1:6" x14ac:dyDescent="0.25">
      <c r="A584" s="1"/>
      <c r="B584" s="1"/>
      <c r="C584" s="1"/>
      <c r="D584" s="1"/>
      <c r="E584" s="1"/>
      <c r="F584" s="1"/>
    </row>
    <row r="585" spans="1:6" x14ac:dyDescent="0.25">
      <c r="A585" s="1"/>
      <c r="B585" s="1"/>
      <c r="C585" s="1"/>
      <c r="D585" s="1"/>
      <c r="E585" s="1"/>
      <c r="F585" s="1"/>
    </row>
    <row r="586" spans="1:6" x14ac:dyDescent="0.25">
      <c r="A586" s="1"/>
      <c r="B586" s="1"/>
      <c r="C586" s="1"/>
      <c r="D586" s="1"/>
      <c r="E586" s="1"/>
      <c r="F586" s="1"/>
    </row>
    <row r="587" spans="1:6" x14ac:dyDescent="0.25">
      <c r="A587" s="1"/>
      <c r="B587" s="1"/>
      <c r="C587" s="1"/>
      <c r="D587" s="1"/>
      <c r="E587" s="1"/>
      <c r="F587" s="1"/>
    </row>
    <row r="588" spans="1:6" x14ac:dyDescent="0.25">
      <c r="A588" s="1"/>
      <c r="B588" s="1"/>
      <c r="C588" s="1"/>
      <c r="D588" s="1"/>
      <c r="E588" s="1"/>
      <c r="F588" s="1"/>
    </row>
    <row r="589" spans="1:6" x14ac:dyDescent="0.25">
      <c r="A589" s="1"/>
      <c r="B589" s="1"/>
      <c r="C589" s="1"/>
      <c r="D589" s="1"/>
      <c r="E589" s="1"/>
      <c r="F589" s="1"/>
    </row>
    <row r="590" spans="1:6" x14ac:dyDescent="0.25">
      <c r="A590" s="1"/>
      <c r="B590" s="1"/>
      <c r="C590" s="1"/>
      <c r="D590" s="1"/>
      <c r="E590" s="1"/>
      <c r="F590" s="1"/>
    </row>
    <row r="591" spans="1:6" x14ac:dyDescent="0.25">
      <c r="A591" s="1"/>
      <c r="B591" s="1"/>
      <c r="C591" s="1"/>
      <c r="D591" s="1"/>
      <c r="E591" s="1"/>
      <c r="F591" s="1"/>
    </row>
    <row r="592" spans="1:6" x14ac:dyDescent="0.25">
      <c r="A592" s="1"/>
      <c r="B592" s="1"/>
      <c r="C592" s="1"/>
      <c r="D592" s="1"/>
      <c r="E592" s="1"/>
      <c r="F592" s="1"/>
    </row>
    <row r="593" spans="1:6" x14ac:dyDescent="0.25">
      <c r="A593" s="1"/>
      <c r="B593" s="1"/>
      <c r="C593" s="1"/>
      <c r="D593" s="1"/>
      <c r="E593" s="1"/>
      <c r="F593" s="1"/>
    </row>
    <row r="594" spans="1:6" x14ac:dyDescent="0.25">
      <c r="A594" s="1"/>
      <c r="B594" s="1"/>
      <c r="C594" s="1"/>
      <c r="D594" s="1"/>
      <c r="E594" s="1"/>
      <c r="F594" s="1"/>
    </row>
    <row r="595" spans="1:6" x14ac:dyDescent="0.25">
      <c r="A595" s="1"/>
      <c r="B595" s="1"/>
      <c r="C595" s="1"/>
      <c r="D595" s="1"/>
      <c r="E595" s="1"/>
      <c r="F595" s="1"/>
    </row>
    <row r="596" spans="1:6" x14ac:dyDescent="0.25">
      <c r="A596" s="1"/>
      <c r="B596" s="1"/>
      <c r="C596" s="1"/>
      <c r="D596" s="1"/>
      <c r="E596" s="1"/>
      <c r="F596" s="1"/>
    </row>
    <row r="597" spans="1:6" x14ac:dyDescent="0.25">
      <c r="A597" s="1"/>
      <c r="B597" s="1"/>
      <c r="C597" s="1"/>
      <c r="D597" s="1"/>
      <c r="E597" s="1"/>
      <c r="F597" s="1"/>
    </row>
    <row r="598" spans="1:6" x14ac:dyDescent="0.25">
      <c r="A598" s="1"/>
      <c r="B598" s="1"/>
      <c r="C598" s="1"/>
      <c r="D598" s="1"/>
      <c r="E598" s="1"/>
      <c r="F598" s="1"/>
    </row>
    <row r="599" spans="1:6" x14ac:dyDescent="0.25">
      <c r="A599" s="1"/>
      <c r="B599" s="1"/>
      <c r="C599" s="1"/>
      <c r="D599" s="1"/>
      <c r="E599" s="1"/>
      <c r="F599" s="1"/>
    </row>
    <row r="600" spans="1:6" x14ac:dyDescent="0.25">
      <c r="A600" s="1"/>
      <c r="B600" s="1"/>
      <c r="C600" s="1"/>
      <c r="D600" s="1"/>
      <c r="E600" s="1"/>
      <c r="F600" s="1"/>
    </row>
    <row r="601" spans="1:6" x14ac:dyDescent="0.25">
      <c r="A601" s="1"/>
      <c r="B601" s="1"/>
      <c r="C601" s="1"/>
      <c r="D601" s="1"/>
      <c r="E601" s="1"/>
      <c r="F601" s="1"/>
    </row>
    <row r="602" spans="1:6" x14ac:dyDescent="0.25">
      <c r="A602" s="1"/>
      <c r="B602" s="1"/>
      <c r="C602" s="1"/>
      <c r="D602" s="1"/>
      <c r="E602" s="1"/>
      <c r="F602" s="1"/>
    </row>
    <row r="603" spans="1:6" x14ac:dyDescent="0.25">
      <c r="A603" s="1"/>
      <c r="B603" s="1"/>
      <c r="C603" s="1"/>
      <c r="D603" s="1"/>
      <c r="E603" s="1"/>
      <c r="F603" s="1"/>
    </row>
    <row r="604" spans="1:6" x14ac:dyDescent="0.25">
      <c r="A604" s="1"/>
      <c r="B604" s="1"/>
      <c r="C604" s="1"/>
      <c r="D604" s="1"/>
      <c r="E604" s="1"/>
      <c r="F604" s="1"/>
    </row>
    <row r="605" spans="1:6" x14ac:dyDescent="0.25">
      <c r="A605" s="1"/>
      <c r="B605" s="1"/>
      <c r="C605" s="1"/>
      <c r="D605" s="1"/>
      <c r="E605" s="1"/>
      <c r="F605" s="1"/>
    </row>
    <row r="606" spans="1:6" x14ac:dyDescent="0.25">
      <c r="A606" s="1"/>
      <c r="B606" s="1"/>
      <c r="C606" s="1"/>
      <c r="D606" s="1"/>
      <c r="E606" s="1"/>
      <c r="F606" s="1"/>
    </row>
    <row r="607" spans="1:6" x14ac:dyDescent="0.25">
      <c r="A607" s="1"/>
      <c r="B607" s="1"/>
      <c r="C607" s="1"/>
      <c r="D607" s="1"/>
      <c r="E607" s="1"/>
      <c r="F607" s="1"/>
    </row>
    <row r="608" spans="1:6" x14ac:dyDescent="0.25">
      <c r="A608" s="1"/>
      <c r="B608" s="1"/>
      <c r="C608" s="1"/>
      <c r="D608" s="1"/>
      <c r="E608" s="1"/>
      <c r="F608" s="1"/>
    </row>
    <row r="609" spans="1:6" x14ac:dyDescent="0.25">
      <c r="A609" s="1"/>
      <c r="B609" s="1"/>
      <c r="C609" s="1"/>
      <c r="D609" s="1"/>
      <c r="E609" s="1"/>
      <c r="F609" s="1"/>
    </row>
    <row r="610" spans="1:6" x14ac:dyDescent="0.25">
      <c r="A610" s="1"/>
      <c r="B610" s="1"/>
      <c r="C610" s="1"/>
      <c r="D610" s="1"/>
      <c r="E610" s="1"/>
      <c r="F610" s="1"/>
    </row>
    <row r="611" spans="1:6" x14ac:dyDescent="0.25">
      <c r="A611" s="1"/>
      <c r="B611" s="1"/>
      <c r="C611" s="1"/>
      <c r="D611" s="1"/>
      <c r="E611" s="1"/>
      <c r="F611" s="1"/>
    </row>
    <row r="612" spans="1:6" x14ac:dyDescent="0.25">
      <c r="A612" s="1"/>
      <c r="B612" s="1"/>
      <c r="C612" s="1"/>
      <c r="D612" s="1"/>
      <c r="E612" s="1"/>
      <c r="F612" s="1"/>
    </row>
    <row r="613" spans="1:6" x14ac:dyDescent="0.25">
      <c r="A613" s="1"/>
      <c r="B613" s="1"/>
      <c r="C613" s="1"/>
      <c r="D613" s="1"/>
      <c r="E613" s="1"/>
      <c r="F613" s="1"/>
    </row>
    <row r="614" spans="1:6" x14ac:dyDescent="0.25">
      <c r="A614" s="1"/>
      <c r="B614" s="1"/>
      <c r="C614" s="1"/>
      <c r="D614" s="1"/>
      <c r="E614" s="1"/>
      <c r="F614" s="1"/>
    </row>
    <row r="615" spans="1:6" x14ac:dyDescent="0.25">
      <c r="A615" s="1"/>
      <c r="B615" s="1"/>
      <c r="C615" s="1"/>
      <c r="D615" s="1"/>
      <c r="E615" s="1"/>
      <c r="F615" s="1"/>
    </row>
    <row r="616" spans="1:6" x14ac:dyDescent="0.25">
      <c r="A616" s="1"/>
      <c r="B616" s="1"/>
      <c r="C616" s="1"/>
      <c r="D616" s="1"/>
      <c r="E616" s="1"/>
      <c r="F616" s="1"/>
    </row>
    <row r="617" spans="1:6" x14ac:dyDescent="0.25">
      <c r="A617" s="1"/>
      <c r="B617" s="1"/>
      <c r="C617" s="1"/>
      <c r="D617" s="1"/>
      <c r="E617" s="1"/>
      <c r="F617" s="1"/>
    </row>
    <row r="618" spans="1:6" x14ac:dyDescent="0.25">
      <c r="A618" s="1"/>
      <c r="B618" s="1"/>
      <c r="C618" s="1"/>
      <c r="D618" s="1"/>
      <c r="E618" s="1"/>
      <c r="F618" s="1"/>
    </row>
    <row r="619" spans="1:6" x14ac:dyDescent="0.25">
      <c r="A619" s="1"/>
      <c r="B619" s="1"/>
      <c r="C619" s="1"/>
      <c r="D619" s="1"/>
      <c r="E619" s="1"/>
      <c r="F619" s="1"/>
    </row>
    <row r="620" spans="1:6" x14ac:dyDescent="0.25">
      <c r="A620" s="1"/>
      <c r="B620" s="1"/>
      <c r="C620" s="1"/>
      <c r="D620" s="1"/>
      <c r="E620" s="1"/>
      <c r="F620" s="1"/>
    </row>
    <row r="621" spans="1:6" x14ac:dyDescent="0.25">
      <c r="A621" s="1"/>
      <c r="B621" s="1"/>
      <c r="C621" s="1"/>
      <c r="D621" s="1"/>
      <c r="E621" s="1"/>
      <c r="F621" s="1"/>
    </row>
    <row r="622" spans="1:6" x14ac:dyDescent="0.25">
      <c r="A622" s="1"/>
      <c r="B622" s="1"/>
      <c r="C622" s="1"/>
      <c r="D622" s="1"/>
      <c r="E622" s="1"/>
      <c r="F622" s="1"/>
    </row>
    <row r="623" spans="1:6" x14ac:dyDescent="0.25">
      <c r="A623" s="1"/>
      <c r="B623" s="1"/>
      <c r="C623" s="1"/>
      <c r="D623" s="1"/>
      <c r="E623" s="1"/>
      <c r="F623" s="1"/>
    </row>
    <row r="624" spans="1:6" x14ac:dyDescent="0.25">
      <c r="A624" s="1"/>
      <c r="B624" s="1"/>
      <c r="C624" s="1"/>
      <c r="D624" s="1"/>
      <c r="E624" s="1"/>
      <c r="F624" s="1"/>
    </row>
    <row r="625" spans="1:6" x14ac:dyDescent="0.25">
      <c r="A625" s="1"/>
      <c r="B625" s="1"/>
      <c r="C625" s="1"/>
      <c r="D625" s="1"/>
      <c r="E625" s="1"/>
      <c r="F625" s="1"/>
    </row>
    <row r="626" spans="1:6" x14ac:dyDescent="0.25">
      <c r="A626" s="1"/>
      <c r="B626" s="1"/>
      <c r="C626" s="1"/>
      <c r="D626" s="1"/>
      <c r="E626" s="1"/>
      <c r="F626" s="1"/>
    </row>
    <row r="627" spans="1:6" x14ac:dyDescent="0.25">
      <c r="A627" s="1"/>
      <c r="B627" s="1"/>
      <c r="C627" s="1"/>
      <c r="D627" s="1"/>
      <c r="E627" s="1"/>
      <c r="F627" s="1"/>
    </row>
    <row r="628" spans="1:6" x14ac:dyDescent="0.25">
      <c r="A628" s="1"/>
      <c r="B628" s="1"/>
      <c r="C628" s="1"/>
      <c r="D628" s="1"/>
      <c r="E628" s="1"/>
      <c r="F628" s="1"/>
    </row>
    <row r="629" spans="1:6" x14ac:dyDescent="0.25">
      <c r="A629" s="1"/>
      <c r="B629" s="1"/>
      <c r="C629" s="1"/>
      <c r="D629" s="1"/>
      <c r="E629" s="1"/>
      <c r="F629" s="1"/>
    </row>
    <row r="630" spans="1:6" x14ac:dyDescent="0.25">
      <c r="A630" s="1"/>
      <c r="B630" s="1"/>
      <c r="C630" s="1"/>
      <c r="D630" s="1"/>
      <c r="E630" s="1"/>
      <c r="F630" s="1"/>
    </row>
    <row r="631" spans="1:6" x14ac:dyDescent="0.25">
      <c r="A631" s="1"/>
      <c r="B631" s="1"/>
      <c r="C631" s="1"/>
      <c r="D631" s="1"/>
      <c r="E631" s="1"/>
      <c r="F631" s="1"/>
    </row>
    <row r="632" spans="1:6" x14ac:dyDescent="0.25">
      <c r="A632" s="1"/>
      <c r="B632" s="1"/>
      <c r="C632" s="1"/>
      <c r="D632" s="1"/>
      <c r="E632" s="1"/>
      <c r="F632" s="1"/>
    </row>
    <row r="633" spans="1:6" x14ac:dyDescent="0.25">
      <c r="A633" s="1"/>
      <c r="B633" s="1"/>
      <c r="C633" s="1"/>
      <c r="D633" s="1"/>
      <c r="E633" s="1"/>
      <c r="F633" s="1"/>
    </row>
    <row r="634" spans="1:6" x14ac:dyDescent="0.25">
      <c r="A634" s="1"/>
      <c r="B634" s="1"/>
      <c r="C634" s="1"/>
      <c r="D634" s="1"/>
      <c r="E634" s="1"/>
      <c r="F634" s="1"/>
    </row>
    <row r="635" spans="1:6" x14ac:dyDescent="0.25">
      <c r="A635" s="1"/>
      <c r="B635" s="1"/>
      <c r="C635" s="1"/>
      <c r="D635" s="1"/>
      <c r="E635" s="1"/>
      <c r="F635" s="1"/>
    </row>
    <row r="636" spans="1:6" x14ac:dyDescent="0.25">
      <c r="A636" s="1"/>
      <c r="B636" s="1"/>
      <c r="C636" s="1"/>
      <c r="D636" s="1"/>
      <c r="E636" s="1"/>
      <c r="F636" s="1"/>
    </row>
    <row r="637" spans="1:6" x14ac:dyDescent="0.25">
      <c r="A637" s="1"/>
      <c r="B637" s="1"/>
      <c r="C637" s="1"/>
      <c r="D637" s="1"/>
      <c r="E637" s="1"/>
      <c r="F637" s="1"/>
    </row>
    <row r="638" spans="1:6" x14ac:dyDescent="0.25">
      <c r="A638" s="1"/>
      <c r="B638" s="1"/>
      <c r="C638" s="1"/>
      <c r="D638" s="1"/>
      <c r="E638" s="1"/>
      <c r="F638" s="1"/>
    </row>
    <row r="639" spans="1:6" x14ac:dyDescent="0.25">
      <c r="A639" s="1"/>
      <c r="B639" s="1"/>
      <c r="C639" s="1"/>
      <c r="D639" s="1"/>
      <c r="E639" s="1"/>
      <c r="F639" s="1"/>
    </row>
    <row r="640" spans="1:6" x14ac:dyDescent="0.25">
      <c r="A640" s="1"/>
      <c r="B640" s="1"/>
      <c r="C640" s="1"/>
      <c r="D640" s="1"/>
      <c r="E640" s="1"/>
      <c r="F640" s="1"/>
    </row>
    <row r="641" spans="1:6" x14ac:dyDescent="0.25">
      <c r="A641" s="1"/>
      <c r="B641" s="1"/>
      <c r="C641" s="1"/>
      <c r="D641" s="1"/>
      <c r="E641" s="1"/>
      <c r="F641" s="1"/>
    </row>
    <row r="642" spans="1:6" x14ac:dyDescent="0.25">
      <c r="A642" s="1"/>
      <c r="B642" s="1"/>
      <c r="C642" s="1"/>
      <c r="D642" s="1"/>
      <c r="E642" s="1"/>
      <c r="F642" s="1"/>
    </row>
    <row r="643" spans="1:6" x14ac:dyDescent="0.25">
      <c r="A643" s="1"/>
      <c r="B643" s="1"/>
      <c r="C643" s="1"/>
      <c r="D643" s="1"/>
      <c r="E643" s="1"/>
      <c r="F643" s="1"/>
    </row>
    <row r="644" spans="1:6" x14ac:dyDescent="0.25">
      <c r="A644" s="1"/>
      <c r="B644" s="1"/>
      <c r="C644" s="1"/>
      <c r="D644" s="1"/>
      <c r="E644" s="1"/>
      <c r="F644" s="1"/>
    </row>
    <row r="645" spans="1:6" x14ac:dyDescent="0.25">
      <c r="A645" s="1"/>
      <c r="B645" s="1"/>
      <c r="C645" s="1"/>
      <c r="D645" s="1"/>
      <c r="E645" s="1"/>
      <c r="F645" s="1"/>
    </row>
    <row r="646" spans="1:6" x14ac:dyDescent="0.25">
      <c r="A646" s="1"/>
      <c r="B646" s="1"/>
      <c r="C646" s="1"/>
      <c r="D646" s="1"/>
      <c r="E646" s="1"/>
      <c r="F646" s="1"/>
    </row>
    <row r="647" spans="1:6" x14ac:dyDescent="0.25">
      <c r="A647" s="1"/>
      <c r="B647" s="1"/>
      <c r="C647" s="1"/>
      <c r="D647" s="1"/>
      <c r="E647" s="1"/>
      <c r="F647" s="1"/>
    </row>
    <row r="648" spans="1:6" x14ac:dyDescent="0.25">
      <c r="A648" s="1"/>
      <c r="B648" s="1"/>
      <c r="C648" s="1"/>
      <c r="D648" s="1"/>
      <c r="E648" s="1"/>
      <c r="F648" s="1"/>
    </row>
    <row r="649" spans="1:6" x14ac:dyDescent="0.25">
      <c r="A649" s="1"/>
      <c r="B649" s="1"/>
      <c r="C649" s="1"/>
      <c r="D649" s="1"/>
      <c r="E649" s="1"/>
      <c r="F649" s="1"/>
    </row>
    <row r="650" spans="1:6" x14ac:dyDescent="0.25">
      <c r="A650" s="1"/>
      <c r="B650" s="1"/>
      <c r="C650" s="1"/>
      <c r="D650" s="1"/>
      <c r="E650" s="1"/>
      <c r="F650" s="1"/>
    </row>
    <row r="651" spans="1:6" x14ac:dyDescent="0.25">
      <c r="A651" s="1"/>
      <c r="B651" s="1"/>
      <c r="C651" s="1"/>
      <c r="D651" s="1"/>
      <c r="E651" s="1"/>
      <c r="F651" s="1"/>
    </row>
    <row r="652" spans="1:6" x14ac:dyDescent="0.25">
      <c r="A652" s="1"/>
      <c r="B652" s="1"/>
      <c r="C652" s="1"/>
      <c r="D652" s="1"/>
      <c r="E652" s="1"/>
      <c r="F652" s="1"/>
    </row>
    <row r="653" spans="1:6" x14ac:dyDescent="0.25">
      <c r="A653" s="1"/>
      <c r="B653" s="1"/>
      <c r="C653" s="1"/>
      <c r="D653" s="1"/>
      <c r="E653" s="1"/>
      <c r="F653" s="1"/>
    </row>
    <row r="654" spans="1:6" x14ac:dyDescent="0.25">
      <c r="A654" s="1"/>
      <c r="B654" s="1"/>
      <c r="C654" s="1"/>
      <c r="D654" s="1"/>
      <c r="E654" s="1"/>
      <c r="F654" s="1"/>
    </row>
    <row r="655" spans="1:6" x14ac:dyDescent="0.25">
      <c r="A655" s="1"/>
      <c r="B655" s="1"/>
      <c r="C655" s="1"/>
      <c r="D655" s="1"/>
      <c r="E655" s="1"/>
      <c r="F655" s="1"/>
    </row>
    <row r="656" spans="1:6" x14ac:dyDescent="0.25">
      <c r="A656" s="1"/>
      <c r="B656" s="1"/>
      <c r="C656" s="1"/>
      <c r="D656" s="1"/>
      <c r="E656" s="1"/>
      <c r="F656" s="1"/>
    </row>
    <row r="657" spans="1:6" x14ac:dyDescent="0.25">
      <c r="A657" s="1"/>
      <c r="B657" s="1"/>
      <c r="C657" s="1"/>
      <c r="D657" s="1"/>
      <c r="E657" s="1"/>
      <c r="F657" s="1"/>
    </row>
    <row r="658" spans="1:6" x14ac:dyDescent="0.25">
      <c r="A658" s="1"/>
      <c r="B658" s="1"/>
      <c r="C658" s="1"/>
      <c r="D658" s="1"/>
      <c r="E658" s="1"/>
      <c r="F658" s="1"/>
    </row>
    <row r="659" spans="1:6" x14ac:dyDescent="0.25">
      <c r="A659" s="1"/>
      <c r="B659" s="1"/>
      <c r="C659" s="1"/>
      <c r="D659" s="1"/>
      <c r="E659" s="1"/>
      <c r="F659" s="1"/>
    </row>
    <row r="660" spans="1:6" x14ac:dyDescent="0.25">
      <c r="A660" s="1"/>
      <c r="B660" s="1"/>
      <c r="C660" s="1"/>
      <c r="D660" s="1"/>
      <c r="E660" s="1"/>
      <c r="F660" s="1"/>
    </row>
    <row r="661" spans="1:6" x14ac:dyDescent="0.25">
      <c r="A661" s="1"/>
      <c r="B661" s="1"/>
      <c r="C661" s="1"/>
      <c r="D661" s="1"/>
      <c r="E661" s="1"/>
      <c r="F661" s="1"/>
    </row>
    <row r="662" spans="1:6" x14ac:dyDescent="0.25">
      <c r="A662" s="1"/>
      <c r="B662" s="1"/>
      <c r="C662" s="1"/>
      <c r="D662" s="1"/>
      <c r="E662" s="1"/>
      <c r="F662" s="1"/>
    </row>
    <row r="663" spans="1:6" x14ac:dyDescent="0.25">
      <c r="A663" s="1"/>
      <c r="B663" s="1"/>
      <c r="C663" s="1"/>
      <c r="D663" s="1"/>
      <c r="E663" s="1"/>
      <c r="F663" s="1"/>
    </row>
    <row r="664" spans="1:6" x14ac:dyDescent="0.25">
      <c r="A664" s="1"/>
      <c r="B664" s="1"/>
      <c r="C664" s="1"/>
      <c r="D664" s="1"/>
      <c r="E664" s="1"/>
      <c r="F664" s="1"/>
    </row>
    <row r="665" spans="1:6" x14ac:dyDescent="0.25">
      <c r="A665" s="1"/>
      <c r="B665" s="1"/>
      <c r="C665" s="1"/>
      <c r="D665" s="1"/>
      <c r="E665" s="1"/>
      <c r="F665" s="1"/>
    </row>
    <row r="666" spans="1:6" x14ac:dyDescent="0.25">
      <c r="A666" s="1"/>
      <c r="B666" s="1"/>
      <c r="C666" s="1"/>
      <c r="D666" s="1"/>
      <c r="E666" s="1"/>
      <c r="F666" s="1"/>
    </row>
    <row r="667" spans="1:6" x14ac:dyDescent="0.25">
      <c r="A667" s="1"/>
      <c r="B667" s="1"/>
      <c r="C667" s="1"/>
      <c r="D667" s="1"/>
      <c r="E667" s="1"/>
      <c r="F667" s="1"/>
    </row>
    <row r="668" spans="1:6" x14ac:dyDescent="0.25">
      <c r="A668" s="1"/>
      <c r="B668" s="1"/>
      <c r="C668" s="1"/>
      <c r="D668" s="1"/>
      <c r="E668" s="1"/>
      <c r="F668" s="1"/>
    </row>
    <row r="669" spans="1:6" x14ac:dyDescent="0.25">
      <c r="A669" s="1"/>
      <c r="B669" s="1"/>
      <c r="C669" s="1"/>
      <c r="D669" s="1"/>
      <c r="E669" s="1"/>
      <c r="F669" s="1"/>
    </row>
    <row r="670" spans="1:6" x14ac:dyDescent="0.25">
      <c r="A670" s="1"/>
      <c r="B670" s="1"/>
      <c r="C670" s="1"/>
      <c r="D670" s="1"/>
      <c r="E670" s="1"/>
      <c r="F670" s="1"/>
    </row>
    <row r="671" spans="1:6" x14ac:dyDescent="0.25">
      <c r="A671" s="1"/>
      <c r="B671" s="1"/>
      <c r="C671" s="1"/>
      <c r="D671" s="1"/>
      <c r="E671" s="1"/>
      <c r="F671" s="1"/>
    </row>
    <row r="672" spans="1:6" x14ac:dyDescent="0.25">
      <c r="A672" s="1"/>
      <c r="B672" s="1"/>
      <c r="C672" s="1"/>
      <c r="D672" s="1"/>
      <c r="E672" s="1"/>
      <c r="F672" s="1"/>
    </row>
    <row r="673" spans="1:6" x14ac:dyDescent="0.25">
      <c r="A673" s="1"/>
      <c r="B673" s="1"/>
      <c r="C673" s="1"/>
      <c r="D673" s="1"/>
      <c r="E673" s="1"/>
      <c r="F673" s="1"/>
    </row>
    <row r="674" spans="1:6" x14ac:dyDescent="0.25">
      <c r="A674" s="1"/>
      <c r="B674" s="1"/>
      <c r="C674" s="1"/>
      <c r="D674" s="1"/>
      <c r="E674" s="1"/>
      <c r="F674" s="1"/>
    </row>
    <row r="675" spans="1:6" x14ac:dyDescent="0.25">
      <c r="A675" s="1"/>
      <c r="B675" s="1"/>
      <c r="C675" s="1"/>
      <c r="D675" s="1"/>
      <c r="E675" s="1"/>
      <c r="F675" s="1"/>
    </row>
    <row r="676" spans="1:6" x14ac:dyDescent="0.25">
      <c r="A676" s="1"/>
      <c r="B676" s="1"/>
      <c r="C676" s="1"/>
      <c r="D676" s="1"/>
      <c r="E676" s="1"/>
      <c r="F676" s="1"/>
    </row>
    <row r="677" spans="1:6" x14ac:dyDescent="0.25">
      <c r="A677" s="1"/>
      <c r="B677" s="1"/>
      <c r="C677" s="1"/>
      <c r="D677" s="1"/>
      <c r="E677" s="1"/>
      <c r="F677" s="1"/>
    </row>
    <row r="678" spans="1:6" x14ac:dyDescent="0.25">
      <c r="A678" s="1"/>
      <c r="B678" s="1"/>
      <c r="C678" s="1"/>
      <c r="D678" s="1"/>
      <c r="E678" s="1"/>
      <c r="F678" s="1"/>
    </row>
    <row r="679" spans="1:6" x14ac:dyDescent="0.25">
      <c r="A679" s="1"/>
      <c r="B679" s="1"/>
      <c r="C679" s="1"/>
      <c r="D679" s="1"/>
      <c r="E679" s="1"/>
      <c r="F679" s="1"/>
    </row>
    <row r="680" spans="1:6" x14ac:dyDescent="0.25">
      <c r="A680" s="1"/>
      <c r="B680" s="1"/>
      <c r="C680" s="1"/>
      <c r="D680" s="1"/>
      <c r="E680" s="1"/>
      <c r="F680" s="1"/>
    </row>
    <row r="681" spans="1:6" x14ac:dyDescent="0.25">
      <c r="A681" s="1"/>
      <c r="B681" s="1"/>
      <c r="C681" s="1"/>
      <c r="D681" s="1"/>
      <c r="E681" s="1"/>
      <c r="F681" s="1"/>
    </row>
    <row r="682" spans="1:6" x14ac:dyDescent="0.25">
      <c r="A682" s="1"/>
      <c r="B682" s="1"/>
      <c r="C682" s="1"/>
      <c r="D682" s="1"/>
      <c r="E682" s="1"/>
      <c r="F682" s="1"/>
    </row>
    <row r="683" spans="1:6" x14ac:dyDescent="0.25">
      <c r="A683" s="1"/>
      <c r="B683" s="1"/>
      <c r="C683" s="1"/>
      <c r="D683" s="1"/>
      <c r="E683" s="1"/>
      <c r="F683" s="1"/>
    </row>
    <row r="684" spans="1:6" x14ac:dyDescent="0.25">
      <c r="A684" s="1"/>
      <c r="B684" s="1"/>
      <c r="C684" s="1"/>
      <c r="D684" s="1"/>
      <c r="E684" s="1"/>
      <c r="F684" s="1"/>
    </row>
    <row r="685" spans="1:6" x14ac:dyDescent="0.25">
      <c r="A685" s="1"/>
      <c r="B685" s="1"/>
      <c r="C685" s="1"/>
      <c r="D685" s="1"/>
      <c r="E685" s="1"/>
      <c r="F685" s="1"/>
    </row>
    <row r="686" spans="1:6" x14ac:dyDescent="0.25">
      <c r="A686" s="1"/>
      <c r="B686" s="1"/>
      <c r="C686" s="1"/>
      <c r="D686" s="1"/>
      <c r="E686" s="1"/>
      <c r="F686" s="1"/>
    </row>
    <row r="687" spans="1:6" x14ac:dyDescent="0.25">
      <c r="A687" s="1"/>
      <c r="B687" s="1"/>
      <c r="C687" s="1"/>
      <c r="D687" s="1"/>
      <c r="E687" s="1"/>
      <c r="F687" s="1"/>
    </row>
    <row r="688" spans="1:6" x14ac:dyDescent="0.25">
      <c r="A688" s="1"/>
      <c r="B688" s="1"/>
      <c r="C688" s="1"/>
      <c r="D688" s="1"/>
      <c r="E688" s="1"/>
      <c r="F688" s="1"/>
    </row>
    <row r="689" spans="1:6" x14ac:dyDescent="0.25">
      <c r="A689" s="1"/>
      <c r="B689" s="1"/>
      <c r="C689" s="1"/>
      <c r="D689" s="1"/>
      <c r="E689" s="1"/>
      <c r="F689" s="1"/>
    </row>
    <row r="690" spans="1:6" x14ac:dyDescent="0.25">
      <c r="A690" s="1"/>
      <c r="B690" s="1"/>
      <c r="C690" s="1"/>
      <c r="D690" s="1"/>
      <c r="E690" s="1"/>
      <c r="F690" s="1"/>
    </row>
    <row r="691" spans="1:6" x14ac:dyDescent="0.25">
      <c r="A691" s="1"/>
      <c r="B691" s="1"/>
      <c r="C691" s="1"/>
      <c r="D691" s="1"/>
      <c r="E691" s="1"/>
      <c r="F691" s="1"/>
    </row>
    <row r="692" spans="1:6" x14ac:dyDescent="0.25">
      <c r="A692" s="1"/>
      <c r="B692" s="1"/>
      <c r="C692" s="1"/>
      <c r="D692" s="1"/>
      <c r="E692" s="1"/>
      <c r="F692" s="1"/>
    </row>
    <row r="693" spans="1:6" x14ac:dyDescent="0.25">
      <c r="A693" s="1"/>
      <c r="B693" s="1"/>
      <c r="C693" s="1"/>
      <c r="D693" s="1"/>
      <c r="E693" s="1"/>
      <c r="F693" s="1"/>
    </row>
    <row r="694" spans="1:6" x14ac:dyDescent="0.25">
      <c r="A694" s="1"/>
      <c r="B694" s="1"/>
      <c r="C694" s="1"/>
      <c r="D694" s="1"/>
      <c r="E694" s="1"/>
      <c r="F694" s="1"/>
    </row>
    <row r="695" spans="1:6" x14ac:dyDescent="0.25">
      <c r="A695" s="1"/>
      <c r="B695" s="1"/>
      <c r="C695" s="1"/>
      <c r="D695" s="1"/>
      <c r="E695" s="1"/>
      <c r="F695" s="1"/>
    </row>
    <row r="696" spans="1:6" x14ac:dyDescent="0.25">
      <c r="A696" s="1"/>
      <c r="B696" s="1"/>
      <c r="C696" s="1"/>
      <c r="D696" s="1"/>
      <c r="E696" s="1"/>
      <c r="F696" s="1"/>
    </row>
    <row r="697" spans="1:6" x14ac:dyDescent="0.25">
      <c r="A697" s="1"/>
      <c r="B697" s="1"/>
      <c r="C697" s="1"/>
      <c r="D697" s="1"/>
      <c r="E697" s="1"/>
      <c r="F697" s="1"/>
    </row>
    <row r="698" spans="1:6" x14ac:dyDescent="0.25">
      <c r="A698" s="1"/>
      <c r="B698" s="1"/>
      <c r="C698" s="1"/>
      <c r="D698" s="1"/>
      <c r="E698" s="1"/>
      <c r="F698" s="1"/>
    </row>
    <row r="699" spans="1:6" x14ac:dyDescent="0.25">
      <c r="A699" s="1"/>
      <c r="B699" s="1"/>
      <c r="C699" s="1"/>
      <c r="D699" s="1"/>
      <c r="E699" s="1"/>
      <c r="F699" s="1"/>
    </row>
    <row r="700" spans="1:6" x14ac:dyDescent="0.25">
      <c r="A700" s="1"/>
      <c r="B700" s="1"/>
      <c r="C700" s="1"/>
      <c r="D700" s="1"/>
      <c r="E700" s="1"/>
      <c r="F700" s="1"/>
    </row>
    <row r="701" spans="1:6" x14ac:dyDescent="0.25">
      <c r="A701" s="1"/>
      <c r="B701" s="1"/>
      <c r="C701" s="1"/>
      <c r="D701" s="1"/>
      <c r="E701" s="1"/>
      <c r="F701" s="1"/>
    </row>
    <row r="702" spans="1:6" x14ac:dyDescent="0.25">
      <c r="A702" s="1"/>
      <c r="B702" s="1"/>
      <c r="C702" s="1"/>
      <c r="D702" s="1"/>
      <c r="E702" s="1"/>
      <c r="F702" s="1"/>
    </row>
    <row r="703" spans="1:6" x14ac:dyDescent="0.25">
      <c r="A703" s="1"/>
      <c r="B703" s="1"/>
      <c r="C703" s="1"/>
      <c r="D703" s="1"/>
      <c r="E703" s="1"/>
      <c r="F703" s="1"/>
    </row>
    <row r="704" spans="1:6" x14ac:dyDescent="0.25">
      <c r="A704" s="1"/>
      <c r="B704" s="1"/>
      <c r="C704" s="1"/>
      <c r="D704" s="1"/>
      <c r="E704" s="1"/>
      <c r="F704" s="1"/>
    </row>
    <row r="705" spans="1:6" x14ac:dyDescent="0.25">
      <c r="A705" s="1"/>
      <c r="B705" s="1"/>
      <c r="C705" s="1"/>
      <c r="D705" s="1"/>
      <c r="E705" s="1"/>
      <c r="F705" s="1"/>
    </row>
    <row r="706" spans="1:6" x14ac:dyDescent="0.25">
      <c r="A706" s="1"/>
      <c r="B706" s="1"/>
      <c r="C706" s="1"/>
      <c r="D706" s="1"/>
      <c r="E706" s="1"/>
      <c r="F706" s="1"/>
    </row>
    <row r="707" spans="1:6" x14ac:dyDescent="0.25">
      <c r="A707" s="1"/>
      <c r="B707" s="1"/>
      <c r="C707" s="1"/>
      <c r="D707" s="1"/>
      <c r="E707" s="1"/>
      <c r="F707" s="1"/>
    </row>
    <row r="708" spans="1:6" x14ac:dyDescent="0.25">
      <c r="A708" s="1"/>
      <c r="B708" s="1"/>
      <c r="C708" s="1"/>
      <c r="D708" s="1"/>
      <c r="E708" s="1"/>
      <c r="F708" s="1"/>
    </row>
    <row r="709" spans="1:6" x14ac:dyDescent="0.25">
      <c r="A709" s="1"/>
      <c r="B709" s="1"/>
      <c r="C709" s="1"/>
      <c r="D709" s="1"/>
      <c r="E709" s="1"/>
      <c r="F709" s="1"/>
    </row>
    <row r="710" spans="1:6" x14ac:dyDescent="0.25">
      <c r="A710" s="1"/>
      <c r="B710" s="1"/>
      <c r="C710" s="1"/>
      <c r="D710" s="1"/>
      <c r="E710" s="1"/>
      <c r="F710" s="1"/>
    </row>
    <row r="711" spans="1:6" x14ac:dyDescent="0.25">
      <c r="A711" s="1"/>
      <c r="B711" s="1"/>
      <c r="C711" s="1"/>
      <c r="D711" s="1"/>
      <c r="E711" s="1"/>
      <c r="F711" s="1"/>
    </row>
    <row r="712" spans="1:6" x14ac:dyDescent="0.25">
      <c r="A712" s="1"/>
      <c r="B712" s="1"/>
      <c r="C712" s="1"/>
      <c r="D712" s="1"/>
      <c r="E712" s="1"/>
      <c r="F712" s="1"/>
    </row>
    <row r="713" spans="1:6" x14ac:dyDescent="0.25">
      <c r="A713" s="1"/>
      <c r="B713" s="1"/>
      <c r="C713" s="1"/>
      <c r="D713" s="1"/>
      <c r="E713" s="1"/>
      <c r="F713" s="1"/>
    </row>
    <row r="714" spans="1:6" x14ac:dyDescent="0.25">
      <c r="A714" s="1"/>
      <c r="B714" s="1"/>
      <c r="C714" s="1"/>
      <c r="D714" s="1"/>
      <c r="E714" s="1"/>
      <c r="F714" s="1"/>
    </row>
    <row r="715" spans="1:6" x14ac:dyDescent="0.25">
      <c r="A715" s="1"/>
      <c r="B715" s="1"/>
      <c r="C715" s="1"/>
      <c r="D715" s="1"/>
      <c r="E715" s="1"/>
      <c r="F715" s="1"/>
    </row>
    <row r="716" spans="1:6" x14ac:dyDescent="0.25">
      <c r="A716" s="1"/>
      <c r="B716" s="1"/>
      <c r="C716" s="1"/>
      <c r="D716" s="1"/>
      <c r="E716" s="1"/>
      <c r="F716" s="1"/>
    </row>
    <row r="717" spans="1:6" x14ac:dyDescent="0.25">
      <c r="A717" s="1"/>
      <c r="B717" s="1"/>
      <c r="C717" s="1"/>
      <c r="D717" s="1"/>
      <c r="E717" s="1"/>
      <c r="F717" s="1"/>
    </row>
    <row r="718" spans="1:6" x14ac:dyDescent="0.25">
      <c r="A718" s="1"/>
      <c r="B718" s="1"/>
      <c r="C718" s="1"/>
      <c r="D718" s="1"/>
      <c r="E718" s="1"/>
      <c r="F718" s="1"/>
    </row>
    <row r="719" spans="1:6" x14ac:dyDescent="0.25">
      <c r="A719" s="1"/>
      <c r="B719" s="1"/>
      <c r="C719" s="1"/>
      <c r="D719" s="1"/>
      <c r="E719" s="1"/>
      <c r="F719" s="1"/>
    </row>
    <row r="720" spans="1:6" x14ac:dyDescent="0.25">
      <c r="A720" s="1"/>
      <c r="B720" s="1"/>
      <c r="C720" s="1"/>
      <c r="D720" s="1"/>
      <c r="E720" s="1"/>
      <c r="F720" s="1"/>
    </row>
    <row r="721" spans="1:6" x14ac:dyDescent="0.25">
      <c r="A721" s="1"/>
      <c r="B721" s="1"/>
      <c r="C721" s="1"/>
      <c r="D721" s="1"/>
      <c r="E721" s="1"/>
      <c r="F721" s="1"/>
    </row>
    <row r="722" spans="1:6" x14ac:dyDescent="0.25">
      <c r="A722" s="1"/>
      <c r="B722" s="1"/>
      <c r="C722" s="1"/>
      <c r="D722" s="1"/>
      <c r="E722" s="1"/>
      <c r="F722" s="1"/>
    </row>
    <row r="723" spans="1:6" x14ac:dyDescent="0.25">
      <c r="A723" s="1"/>
      <c r="B723" s="1"/>
      <c r="C723" s="1"/>
      <c r="D723" s="1"/>
      <c r="E723" s="1"/>
      <c r="F723" s="1"/>
    </row>
    <row r="724" spans="1:6" x14ac:dyDescent="0.25">
      <c r="A724" s="1"/>
      <c r="B724" s="1"/>
      <c r="C724" s="1"/>
      <c r="D724" s="1"/>
      <c r="E724" s="1"/>
      <c r="F724" s="1"/>
    </row>
    <row r="725" spans="1:6" x14ac:dyDescent="0.25">
      <c r="A725" s="1"/>
      <c r="B725" s="1"/>
      <c r="C725" s="1"/>
      <c r="D725" s="1"/>
      <c r="E725" s="1"/>
      <c r="F725" s="1"/>
    </row>
    <row r="726" spans="1:6" x14ac:dyDescent="0.25">
      <c r="A726" s="1"/>
      <c r="B726" s="1"/>
      <c r="C726" s="1"/>
      <c r="D726" s="1"/>
      <c r="E726" s="1"/>
      <c r="F726" s="1"/>
    </row>
    <row r="727" spans="1:6" x14ac:dyDescent="0.25">
      <c r="A727" s="1"/>
      <c r="B727" s="1"/>
      <c r="C727" s="1"/>
      <c r="D727" s="1"/>
      <c r="E727" s="1"/>
      <c r="F727" s="1"/>
    </row>
    <row r="728" spans="1:6" x14ac:dyDescent="0.25">
      <c r="A728" s="1"/>
      <c r="B728" s="1"/>
      <c r="C728" s="1"/>
      <c r="D728" s="1"/>
      <c r="E728" s="1"/>
      <c r="F728" s="1"/>
    </row>
    <row r="729" spans="1:6" x14ac:dyDescent="0.25">
      <c r="A729" s="1"/>
      <c r="B729" s="1"/>
      <c r="C729" s="1"/>
      <c r="D729" s="1"/>
      <c r="E729" s="1"/>
      <c r="F729" s="1"/>
    </row>
    <row r="730" spans="1:6" x14ac:dyDescent="0.25">
      <c r="A730" s="1"/>
      <c r="B730" s="1"/>
      <c r="C730" s="1"/>
      <c r="D730" s="1"/>
      <c r="E730" s="1"/>
      <c r="F730" s="1"/>
    </row>
    <row r="731" spans="1:6" x14ac:dyDescent="0.25">
      <c r="A731" s="1"/>
      <c r="B731" s="1"/>
      <c r="C731" s="1"/>
      <c r="D731" s="1"/>
      <c r="E731" s="1"/>
      <c r="F731" s="1"/>
    </row>
    <row r="732" spans="1:6" x14ac:dyDescent="0.25">
      <c r="A732" s="1"/>
      <c r="B732" s="1"/>
      <c r="C732" s="1"/>
      <c r="D732" s="1"/>
      <c r="E732" s="1"/>
      <c r="F732" s="1"/>
    </row>
    <row r="733" spans="1:6" x14ac:dyDescent="0.25">
      <c r="A733" s="1"/>
      <c r="B733" s="1"/>
      <c r="C733" s="1"/>
      <c r="D733" s="1"/>
      <c r="E733" s="1"/>
      <c r="F733" s="1"/>
    </row>
    <row r="734" spans="1:6" x14ac:dyDescent="0.25">
      <c r="A734" s="1"/>
      <c r="B734" s="1"/>
      <c r="C734" s="1"/>
      <c r="D734" s="1"/>
      <c r="E734" s="1"/>
      <c r="F734" s="1"/>
    </row>
    <row r="735" spans="1:6" x14ac:dyDescent="0.25">
      <c r="A735" s="1"/>
      <c r="B735" s="1"/>
      <c r="C735" s="1"/>
      <c r="D735" s="1"/>
      <c r="E735" s="1"/>
      <c r="F735" s="1"/>
    </row>
    <row r="736" spans="1:6" x14ac:dyDescent="0.25">
      <c r="A736" s="1"/>
      <c r="B736" s="1"/>
      <c r="C736" s="1"/>
      <c r="D736" s="1"/>
      <c r="E736" s="1"/>
      <c r="F736" s="1"/>
    </row>
    <row r="737" spans="1:6" x14ac:dyDescent="0.25">
      <c r="A737" s="1"/>
      <c r="B737" s="1"/>
      <c r="C737" s="1"/>
      <c r="D737" s="1"/>
      <c r="E737" s="1"/>
      <c r="F737" s="1"/>
    </row>
    <row r="738" spans="1:6" x14ac:dyDescent="0.25">
      <c r="A738" s="1"/>
      <c r="B738" s="1"/>
      <c r="C738" s="1"/>
      <c r="D738" s="1"/>
      <c r="E738" s="1"/>
      <c r="F738" s="1"/>
    </row>
    <row r="739" spans="1:6" x14ac:dyDescent="0.25">
      <c r="A739" s="1"/>
      <c r="B739" s="1"/>
      <c r="C739" s="1"/>
      <c r="D739" s="1"/>
      <c r="E739" s="1"/>
      <c r="F739" s="1"/>
    </row>
    <row r="740" spans="1:6" x14ac:dyDescent="0.25">
      <c r="A740" s="1"/>
      <c r="B740" s="1"/>
      <c r="C740" s="1"/>
      <c r="D740" s="1"/>
      <c r="E740" s="1"/>
      <c r="F740" s="1"/>
    </row>
    <row r="741" spans="1:6" x14ac:dyDescent="0.25">
      <c r="A741" s="1"/>
      <c r="B741" s="1"/>
      <c r="C741" s="1"/>
      <c r="D741" s="1"/>
      <c r="E741" s="1"/>
      <c r="F741" s="1"/>
    </row>
    <row r="742" spans="1:6" x14ac:dyDescent="0.25">
      <c r="A742" s="1"/>
      <c r="B742" s="1"/>
      <c r="C742" s="1"/>
      <c r="D742" s="1"/>
      <c r="E742" s="1"/>
      <c r="F742" s="1"/>
    </row>
    <row r="743" spans="1:6" x14ac:dyDescent="0.25">
      <c r="A743" s="1"/>
      <c r="B743" s="1"/>
      <c r="C743" s="1"/>
      <c r="D743" s="1"/>
      <c r="E743" s="1"/>
      <c r="F743" s="1"/>
    </row>
    <row r="744" spans="1:6" x14ac:dyDescent="0.25">
      <c r="A744" s="1"/>
      <c r="B744" s="1"/>
      <c r="C744" s="1"/>
      <c r="D744" s="1"/>
      <c r="E744" s="1"/>
      <c r="F744" s="1"/>
    </row>
    <row r="745" spans="1:6" x14ac:dyDescent="0.25">
      <c r="A745" s="1"/>
      <c r="B745" s="1"/>
      <c r="C745" s="1"/>
      <c r="D745" s="1"/>
      <c r="E745" s="1"/>
      <c r="F745" s="1"/>
    </row>
    <row r="746" spans="1:6" x14ac:dyDescent="0.25">
      <c r="A746" s="1"/>
      <c r="B746" s="1"/>
      <c r="C746" s="1"/>
      <c r="D746" s="1"/>
      <c r="E746" s="1"/>
      <c r="F746" s="1"/>
    </row>
    <row r="747" spans="1:6" x14ac:dyDescent="0.25">
      <c r="A747" s="1"/>
      <c r="B747" s="1"/>
      <c r="C747" s="1"/>
      <c r="D747" s="1"/>
      <c r="E747" s="1"/>
      <c r="F747" s="1"/>
    </row>
    <row r="748" spans="1:6" x14ac:dyDescent="0.25">
      <c r="A748" s="1"/>
      <c r="B748" s="1"/>
      <c r="C748" s="1"/>
      <c r="D748" s="1"/>
      <c r="E748" s="1"/>
      <c r="F748" s="1"/>
    </row>
    <row r="749" spans="1:6" x14ac:dyDescent="0.25">
      <c r="A749" s="1"/>
      <c r="B749" s="1"/>
      <c r="C749" s="1"/>
      <c r="D749" s="1"/>
      <c r="E749" s="1"/>
      <c r="F749" s="1"/>
    </row>
    <row r="750" spans="1:6" x14ac:dyDescent="0.25">
      <c r="A750" s="1"/>
      <c r="B750" s="1"/>
      <c r="C750" s="1"/>
      <c r="D750" s="1"/>
      <c r="E750" s="1"/>
      <c r="F750" s="1"/>
    </row>
    <row r="751" spans="1:6" x14ac:dyDescent="0.25">
      <c r="A751" s="1"/>
      <c r="B751" s="1"/>
      <c r="C751" s="1"/>
      <c r="D751" s="1"/>
      <c r="E751" s="1"/>
      <c r="F751" s="1"/>
    </row>
    <row r="752" spans="1:6" x14ac:dyDescent="0.25">
      <c r="A752" s="1"/>
      <c r="B752" s="1"/>
      <c r="C752" s="1"/>
      <c r="D752" s="1"/>
      <c r="E752" s="1"/>
      <c r="F752" s="1"/>
    </row>
    <row r="753" spans="1:6" x14ac:dyDescent="0.25">
      <c r="A753" s="1"/>
      <c r="B753" s="1"/>
      <c r="C753" s="1"/>
      <c r="D753" s="1"/>
      <c r="E753" s="1"/>
      <c r="F753" s="1"/>
    </row>
    <row r="754" spans="1:6" x14ac:dyDescent="0.25">
      <c r="A754" s="1"/>
      <c r="B754" s="1"/>
      <c r="C754" s="1"/>
      <c r="D754" s="1"/>
      <c r="E754" s="1"/>
      <c r="F754" s="1"/>
    </row>
    <row r="755" spans="1:6" x14ac:dyDescent="0.25">
      <c r="A755" s="1"/>
      <c r="B755" s="1"/>
      <c r="C755" s="1"/>
      <c r="D755" s="1"/>
      <c r="E755" s="1"/>
      <c r="F755" s="1"/>
    </row>
    <row r="756" spans="1:6" x14ac:dyDescent="0.25">
      <c r="A756" s="1"/>
      <c r="B756" s="1"/>
      <c r="C756" s="1"/>
      <c r="D756" s="1"/>
      <c r="E756" s="1"/>
      <c r="F756" s="1"/>
    </row>
    <row r="757" spans="1:6" x14ac:dyDescent="0.25">
      <c r="A757" s="1"/>
      <c r="B757" s="1"/>
      <c r="C757" s="1"/>
      <c r="D757" s="1"/>
      <c r="E757" s="1"/>
      <c r="F757" s="1"/>
    </row>
    <row r="758" spans="1:6" x14ac:dyDescent="0.25">
      <c r="A758" s="1"/>
      <c r="B758" s="1"/>
      <c r="C758" s="1"/>
      <c r="D758" s="1"/>
      <c r="E758" s="1"/>
      <c r="F758" s="1"/>
    </row>
    <row r="759" spans="1:6" x14ac:dyDescent="0.25">
      <c r="A759" s="1"/>
      <c r="B759" s="1"/>
      <c r="C759" s="1"/>
      <c r="D759" s="1"/>
      <c r="E759" s="1"/>
      <c r="F759" s="1"/>
    </row>
    <row r="760" spans="1:6" x14ac:dyDescent="0.25">
      <c r="A760" s="1"/>
      <c r="B760" s="1"/>
      <c r="C760" s="1"/>
      <c r="D760" s="1"/>
      <c r="E760" s="1"/>
      <c r="F760" s="1"/>
    </row>
    <row r="761" spans="1:6" x14ac:dyDescent="0.25">
      <c r="A761" s="1"/>
      <c r="B761" s="1"/>
      <c r="C761" s="1"/>
      <c r="D761" s="1"/>
      <c r="E761" s="1"/>
      <c r="F761" s="1"/>
    </row>
    <row r="762" spans="1:6" x14ac:dyDescent="0.25">
      <c r="A762" s="1"/>
      <c r="B762" s="1"/>
      <c r="C762" s="1"/>
      <c r="D762" s="1"/>
      <c r="E762" s="1"/>
      <c r="F762" s="1"/>
    </row>
    <row r="763" spans="1:6" x14ac:dyDescent="0.25">
      <c r="A763" s="1"/>
      <c r="B763" s="1"/>
      <c r="C763" s="1"/>
      <c r="D763" s="1"/>
      <c r="E763" s="1"/>
      <c r="F763" s="1"/>
    </row>
    <row r="764" spans="1:6" x14ac:dyDescent="0.25">
      <c r="A764" s="1"/>
      <c r="B764" s="1"/>
      <c r="C764" s="1"/>
      <c r="D764" s="1"/>
      <c r="E764" s="1"/>
      <c r="F764" s="1"/>
    </row>
    <row r="765" spans="1:6" x14ac:dyDescent="0.25">
      <c r="A765" s="1"/>
      <c r="B765" s="1"/>
      <c r="C765" s="1"/>
      <c r="D765" s="1"/>
      <c r="E765" s="1"/>
      <c r="F765" s="1"/>
    </row>
    <row r="766" spans="1:6" x14ac:dyDescent="0.25">
      <c r="A766" s="1"/>
      <c r="B766" s="1"/>
      <c r="C766" s="1"/>
      <c r="D766" s="1"/>
      <c r="E766" s="1"/>
      <c r="F766" s="1"/>
    </row>
    <row r="767" spans="1:6" x14ac:dyDescent="0.25">
      <c r="A767" s="1"/>
      <c r="B767" s="1"/>
      <c r="C767" s="1"/>
      <c r="D767" s="1"/>
      <c r="E767" s="1"/>
      <c r="F767" s="1"/>
    </row>
    <row r="768" spans="1:6" x14ac:dyDescent="0.25">
      <c r="A768" s="1"/>
      <c r="B768" s="1"/>
      <c r="C768" s="1"/>
      <c r="D768" s="1"/>
      <c r="E768" s="1"/>
      <c r="F768" s="1"/>
    </row>
    <row r="769" spans="1:6" x14ac:dyDescent="0.25">
      <c r="A769" s="1"/>
      <c r="B769" s="1"/>
      <c r="C769" s="1"/>
      <c r="D769" s="1"/>
      <c r="E769" s="1"/>
      <c r="F769" s="1"/>
    </row>
    <row r="770" spans="1:6" x14ac:dyDescent="0.25">
      <c r="A770" s="1"/>
      <c r="B770" s="1"/>
      <c r="C770" s="1"/>
      <c r="D770" s="1"/>
      <c r="E770" s="1"/>
      <c r="F770" s="1"/>
    </row>
    <row r="771" spans="1:6" x14ac:dyDescent="0.25">
      <c r="A771" s="1"/>
      <c r="B771" s="1"/>
      <c r="C771" s="1"/>
      <c r="D771" s="1"/>
      <c r="E771" s="1"/>
      <c r="F771" s="1"/>
    </row>
    <row r="772" spans="1:6" x14ac:dyDescent="0.25">
      <c r="A772" s="1"/>
      <c r="B772" s="1"/>
      <c r="C772" s="1"/>
      <c r="D772" s="1"/>
      <c r="E772" s="1"/>
      <c r="F772" s="1"/>
    </row>
    <row r="773" spans="1:6" x14ac:dyDescent="0.25">
      <c r="A773" s="1"/>
      <c r="B773" s="1"/>
      <c r="C773" s="1"/>
      <c r="D773" s="1"/>
      <c r="E773" s="1"/>
      <c r="F773" s="1"/>
    </row>
    <row r="774" spans="1:6" x14ac:dyDescent="0.25">
      <c r="A774" s="1"/>
      <c r="B774" s="1"/>
      <c r="C774" s="1"/>
      <c r="D774" s="1"/>
      <c r="E774" s="1"/>
      <c r="F774" s="1"/>
    </row>
    <row r="775" spans="1:6" x14ac:dyDescent="0.25">
      <c r="B775" s="1"/>
      <c r="C775" s="1"/>
      <c r="D775" s="1"/>
      <c r="E775" s="1"/>
      <c r="F775" s="1"/>
    </row>
    <row r="776" spans="1:6" x14ac:dyDescent="0.25">
      <c r="C776" s="1"/>
      <c r="D776" s="1"/>
      <c r="E776" s="1"/>
      <c r="F776" s="1"/>
    </row>
    <row r="777" spans="1:6" x14ac:dyDescent="0.25">
      <c r="C777" s="1"/>
      <c r="D777" s="1"/>
      <c r="E777" s="1"/>
      <c r="F777" s="1"/>
    </row>
    <row r="778" spans="1:6" x14ac:dyDescent="0.25">
      <c r="C778" s="1"/>
      <c r="D778" s="1"/>
      <c r="E778" s="1"/>
      <c r="F778" s="1"/>
    </row>
    <row r="779" spans="1:6" x14ac:dyDescent="0.25">
      <c r="C779" s="1"/>
      <c r="D779" s="1"/>
      <c r="E779" s="1"/>
      <c r="F779" s="1"/>
    </row>
    <row r="780" spans="1:6" x14ac:dyDescent="0.25">
      <c r="C780" s="1"/>
      <c r="D780" s="1"/>
      <c r="E780" s="1"/>
      <c r="F780" s="1"/>
    </row>
    <row r="781" spans="1:6" x14ac:dyDescent="0.25">
      <c r="C781" s="1"/>
      <c r="D781" s="1"/>
      <c r="E781" s="1"/>
      <c r="F781" s="1"/>
    </row>
    <row r="782" spans="1:6" x14ac:dyDescent="0.25">
      <c r="C782" s="1"/>
      <c r="D782" s="1"/>
      <c r="E782" s="1"/>
      <c r="F782" s="1"/>
    </row>
    <row r="783" spans="1:6" x14ac:dyDescent="0.25">
      <c r="C783" s="1"/>
      <c r="D783" s="1"/>
      <c r="E783" s="1"/>
      <c r="F783" s="1"/>
    </row>
    <row r="784" spans="1:6" x14ac:dyDescent="0.25">
      <c r="C784" s="1"/>
      <c r="D784" s="1"/>
      <c r="E784" s="1"/>
      <c r="F784" s="1"/>
    </row>
    <row r="785" spans="3:6" x14ac:dyDescent="0.25">
      <c r="C785" s="1"/>
      <c r="D785" s="1"/>
      <c r="E785" s="1"/>
      <c r="F785" s="1"/>
    </row>
    <row r="786" spans="3:6" x14ac:dyDescent="0.25">
      <c r="C786" s="1"/>
      <c r="D786" s="1"/>
      <c r="E786" s="1"/>
      <c r="F786" s="1"/>
    </row>
    <row r="787" spans="3:6" x14ac:dyDescent="0.25">
      <c r="C787" s="1"/>
      <c r="D787" s="1"/>
      <c r="E787" s="1"/>
      <c r="F787" s="1"/>
    </row>
    <row r="788" spans="3:6" x14ac:dyDescent="0.25">
      <c r="C788" s="1"/>
      <c r="D788" s="1"/>
      <c r="E788" s="1"/>
      <c r="F788" s="1"/>
    </row>
    <row r="789" spans="3:6" x14ac:dyDescent="0.25">
      <c r="C789" s="1"/>
      <c r="D789" s="1"/>
      <c r="E789" s="1"/>
      <c r="F789" s="1"/>
    </row>
    <row r="790" spans="3:6" x14ac:dyDescent="0.25">
      <c r="C790" s="1"/>
      <c r="D790" s="1"/>
      <c r="E790" s="1"/>
      <c r="F790" s="1"/>
    </row>
    <row r="791" spans="3:6" x14ac:dyDescent="0.25">
      <c r="C791" s="1"/>
      <c r="D791" s="1"/>
      <c r="E791" s="1"/>
      <c r="F791" s="1"/>
    </row>
    <row r="792" spans="3:6" x14ac:dyDescent="0.25">
      <c r="C792" s="1"/>
      <c r="D792" s="1"/>
      <c r="E792" s="1"/>
      <c r="F792" s="1"/>
    </row>
    <row r="793" spans="3:6" x14ac:dyDescent="0.25">
      <c r="C793" s="1"/>
      <c r="D793" s="1"/>
      <c r="E793" s="1"/>
      <c r="F793" s="1"/>
    </row>
    <row r="794" spans="3:6" x14ac:dyDescent="0.25">
      <c r="C794" s="1"/>
      <c r="D794" s="1"/>
      <c r="E794" s="1"/>
      <c r="F794" s="1"/>
    </row>
    <row r="795" spans="3:6" x14ac:dyDescent="0.25">
      <c r="C795" s="1"/>
      <c r="D795" s="1"/>
      <c r="E795" s="1"/>
      <c r="F795" s="1"/>
    </row>
    <row r="796" spans="3:6" x14ac:dyDescent="0.25">
      <c r="C796" s="1"/>
      <c r="D796" s="1"/>
      <c r="E796" s="1"/>
      <c r="F796" s="1"/>
    </row>
    <row r="797" spans="3:6" x14ac:dyDescent="0.25">
      <c r="C797" s="1"/>
      <c r="D797" s="1"/>
      <c r="E797" s="1"/>
      <c r="F797" s="1"/>
    </row>
    <row r="798" spans="3:6" x14ac:dyDescent="0.25">
      <c r="C798" s="1"/>
      <c r="D798" s="1"/>
      <c r="E798" s="1"/>
      <c r="F798" s="1"/>
    </row>
    <row r="799" spans="3:6" x14ac:dyDescent="0.25">
      <c r="C799" s="1"/>
      <c r="D799" s="1"/>
      <c r="E799" s="1"/>
      <c r="F799" s="1"/>
    </row>
    <row r="800" spans="3:6" x14ac:dyDescent="0.25">
      <c r="C800" s="1"/>
      <c r="D800" s="1"/>
      <c r="E800" s="1"/>
      <c r="F800" s="1"/>
    </row>
    <row r="801" spans="3:6" x14ac:dyDescent="0.25">
      <c r="C801" s="1"/>
      <c r="D801" s="1"/>
      <c r="E801" s="1"/>
      <c r="F801" s="1"/>
    </row>
    <row r="802" spans="3:6" x14ac:dyDescent="0.25">
      <c r="C802" s="1"/>
      <c r="D802" s="1"/>
      <c r="E802" s="1"/>
      <c r="F802" s="1"/>
    </row>
    <row r="803" spans="3:6" x14ac:dyDescent="0.25">
      <c r="C803" s="1"/>
      <c r="D803" s="1"/>
      <c r="E803" s="1"/>
      <c r="F803" s="1"/>
    </row>
    <row r="804" spans="3:6" x14ac:dyDescent="0.25">
      <c r="C804" s="1"/>
      <c r="D804" s="1"/>
      <c r="E804" s="1"/>
      <c r="F804" s="1"/>
    </row>
    <row r="805" spans="3:6" x14ac:dyDescent="0.25">
      <c r="C805" s="1"/>
      <c r="D805" s="1"/>
      <c r="E805" s="1"/>
      <c r="F805" s="1"/>
    </row>
    <row r="806" spans="3:6" x14ac:dyDescent="0.25">
      <c r="C806" s="1"/>
      <c r="D806" s="1"/>
      <c r="E806" s="1"/>
      <c r="F806" s="1"/>
    </row>
    <row r="807" spans="3:6" x14ac:dyDescent="0.25">
      <c r="C807" s="1"/>
      <c r="D807" s="1"/>
      <c r="E807" s="1"/>
      <c r="F807" s="1"/>
    </row>
    <row r="808" spans="3:6" x14ac:dyDescent="0.25">
      <c r="C808" s="1"/>
      <c r="D808" s="1"/>
      <c r="E808" s="1"/>
      <c r="F808" s="1"/>
    </row>
    <row r="809" spans="3:6" x14ac:dyDescent="0.25">
      <c r="C809" s="1"/>
      <c r="D809" s="1"/>
      <c r="E809" s="1"/>
      <c r="F809" s="1"/>
    </row>
    <row r="810" spans="3:6" x14ac:dyDescent="0.25">
      <c r="C810" s="1"/>
      <c r="D810" s="1"/>
      <c r="E810" s="1"/>
      <c r="F810" s="1"/>
    </row>
    <row r="811" spans="3:6" x14ac:dyDescent="0.25">
      <c r="C811" s="1"/>
      <c r="D811" s="1"/>
      <c r="E811" s="1"/>
      <c r="F811" s="1"/>
    </row>
    <row r="812" spans="3:6" x14ac:dyDescent="0.25">
      <c r="C812" s="1"/>
      <c r="D812" s="1"/>
      <c r="E812" s="1"/>
      <c r="F812" s="1"/>
    </row>
    <row r="813" spans="3:6" x14ac:dyDescent="0.25">
      <c r="C813" s="1"/>
      <c r="D813" s="1"/>
      <c r="E813" s="1"/>
      <c r="F813" s="1"/>
    </row>
    <row r="814" spans="3:6" x14ac:dyDescent="0.25">
      <c r="C814" s="1"/>
      <c r="D814" s="1"/>
      <c r="E814" s="1"/>
      <c r="F814" s="1"/>
    </row>
    <row r="815" spans="3:6" x14ac:dyDescent="0.25">
      <c r="C815" s="1"/>
      <c r="D815" s="1"/>
      <c r="E815" s="1"/>
      <c r="F815" s="1"/>
    </row>
    <row r="816" spans="3:6" x14ac:dyDescent="0.25">
      <c r="C816" s="1"/>
      <c r="D816" s="1"/>
      <c r="E816" s="1"/>
      <c r="F816" s="1"/>
    </row>
    <row r="817" spans="3:6" x14ac:dyDescent="0.25">
      <c r="C817" s="1"/>
      <c r="D817" s="1"/>
      <c r="E817" s="1"/>
      <c r="F817" s="1"/>
    </row>
    <row r="818" spans="3:6" x14ac:dyDescent="0.25">
      <c r="C818" s="1"/>
      <c r="D818" s="1"/>
      <c r="E818" s="1"/>
      <c r="F818" s="1"/>
    </row>
    <row r="819" spans="3:6" x14ac:dyDescent="0.25">
      <c r="C819" s="1"/>
      <c r="D819" s="1"/>
      <c r="E819" s="1"/>
      <c r="F819" s="1"/>
    </row>
    <row r="820" spans="3:6" x14ac:dyDescent="0.25">
      <c r="C820" s="1"/>
      <c r="D820" s="1"/>
      <c r="E820" s="1"/>
      <c r="F820" s="1"/>
    </row>
    <row r="821" spans="3:6" x14ac:dyDescent="0.25">
      <c r="C821" s="1"/>
      <c r="D821" s="1"/>
      <c r="E821" s="1"/>
      <c r="F821" s="1"/>
    </row>
    <row r="822" spans="3:6" x14ac:dyDescent="0.25">
      <c r="C822" s="1"/>
      <c r="D822" s="1"/>
      <c r="E822" s="1"/>
      <c r="F822" s="1"/>
    </row>
    <row r="823" spans="3:6" x14ac:dyDescent="0.25">
      <c r="C823" s="1"/>
      <c r="D823" s="1"/>
      <c r="E823" s="1"/>
      <c r="F823" s="1"/>
    </row>
    <row r="824" spans="3:6" x14ac:dyDescent="0.25">
      <c r="C824" s="1"/>
      <c r="D824" s="1"/>
      <c r="E824" s="1"/>
      <c r="F824" s="1"/>
    </row>
    <row r="825" spans="3:6" x14ac:dyDescent="0.25">
      <c r="C825" s="1"/>
      <c r="D825" s="1"/>
      <c r="E825" s="1"/>
      <c r="F825" s="1"/>
    </row>
    <row r="826" spans="3:6" x14ac:dyDescent="0.25">
      <c r="C826" s="1"/>
      <c r="D826" s="1"/>
      <c r="E826" s="1"/>
      <c r="F826" s="1"/>
    </row>
    <row r="827" spans="3:6" x14ac:dyDescent="0.25">
      <c r="C827" s="1"/>
      <c r="D827" s="1"/>
      <c r="E827" s="1"/>
      <c r="F827" s="1"/>
    </row>
    <row r="828" spans="3:6" x14ac:dyDescent="0.25">
      <c r="C828" s="1"/>
      <c r="D828" s="1"/>
      <c r="E828" s="1"/>
      <c r="F828" s="1"/>
    </row>
    <row r="829" spans="3:6" x14ac:dyDescent="0.25">
      <c r="C829" s="1"/>
      <c r="D829" s="1"/>
      <c r="E829" s="1"/>
      <c r="F829" s="1"/>
    </row>
    <row r="830" spans="3:6" x14ac:dyDescent="0.25">
      <c r="C830" s="1"/>
      <c r="D830" s="1"/>
      <c r="E830" s="1"/>
      <c r="F830" s="1"/>
    </row>
    <row r="831" spans="3:6" x14ac:dyDescent="0.25">
      <c r="C831" s="1"/>
      <c r="D831" s="1"/>
      <c r="E831" s="1"/>
      <c r="F831" s="1"/>
    </row>
    <row r="832" spans="3:6" x14ac:dyDescent="0.25">
      <c r="C832" s="1"/>
      <c r="D832" s="1"/>
      <c r="E832" s="1"/>
      <c r="F832" s="1"/>
    </row>
    <row r="833" spans="3:6" x14ac:dyDescent="0.25">
      <c r="C833" s="1"/>
      <c r="D833" s="1"/>
      <c r="E833" s="1"/>
      <c r="F833" s="1"/>
    </row>
    <row r="834" spans="3:6" x14ac:dyDescent="0.25">
      <c r="C834" s="1"/>
      <c r="D834" s="1"/>
      <c r="E834" s="1"/>
      <c r="F834" s="1"/>
    </row>
    <row r="835" spans="3:6" x14ac:dyDescent="0.25">
      <c r="C835" s="1"/>
      <c r="D835" s="1"/>
      <c r="E835" s="1"/>
      <c r="F835" s="1"/>
    </row>
    <row r="836" spans="3:6" x14ac:dyDescent="0.25">
      <c r="C836" s="1"/>
      <c r="D836" s="1"/>
      <c r="E836" s="1"/>
      <c r="F836" s="1"/>
    </row>
    <row r="837" spans="3:6" x14ac:dyDescent="0.25">
      <c r="C837" s="1"/>
      <c r="D837" s="1"/>
      <c r="E837" s="1"/>
      <c r="F837" s="1"/>
    </row>
    <row r="838" spans="3:6" x14ac:dyDescent="0.25">
      <c r="C838" s="1"/>
      <c r="D838" s="1"/>
      <c r="E838" s="1"/>
      <c r="F838" s="1"/>
    </row>
    <row r="839" spans="3:6" x14ac:dyDescent="0.25">
      <c r="C839" s="1"/>
      <c r="D839" s="1"/>
      <c r="E839" s="1"/>
      <c r="F839" s="1"/>
    </row>
    <row r="840" spans="3:6" x14ac:dyDescent="0.25">
      <c r="C840" s="1"/>
      <c r="D840" s="1"/>
      <c r="E840" s="1"/>
      <c r="F840" s="1"/>
    </row>
    <row r="841" spans="3:6" x14ac:dyDescent="0.25">
      <c r="C841" s="1"/>
      <c r="D841" s="1"/>
      <c r="E841" s="1"/>
      <c r="F841" s="1"/>
    </row>
    <row r="842" spans="3:6" x14ac:dyDescent="0.25">
      <c r="C842" s="1"/>
      <c r="D842" s="1"/>
      <c r="E842" s="1"/>
      <c r="F842" s="1"/>
    </row>
    <row r="843" spans="3:6" x14ac:dyDescent="0.25">
      <c r="C843" s="1"/>
      <c r="D843" s="1"/>
      <c r="E843" s="1"/>
      <c r="F843" s="1"/>
    </row>
    <row r="844" spans="3:6" x14ac:dyDescent="0.25">
      <c r="C844" s="1"/>
      <c r="D844" s="1"/>
      <c r="E844" s="1"/>
      <c r="F844" s="1"/>
    </row>
    <row r="845" spans="3:6" x14ac:dyDescent="0.25">
      <c r="C845" s="1"/>
      <c r="D845" s="1"/>
      <c r="E845" s="1"/>
      <c r="F845" s="1"/>
    </row>
    <row r="846" spans="3:6" x14ac:dyDescent="0.25">
      <c r="C846" s="1"/>
      <c r="D846" s="1"/>
      <c r="E846" s="1"/>
      <c r="F846" s="1"/>
    </row>
    <row r="847" spans="3:6" x14ac:dyDescent="0.25">
      <c r="C847" s="1"/>
      <c r="D847" s="1"/>
      <c r="E847" s="1"/>
      <c r="F847" s="1"/>
    </row>
    <row r="848" spans="3:6" x14ac:dyDescent="0.25">
      <c r="C848" s="1"/>
      <c r="D848" s="1"/>
      <c r="E848" s="1"/>
      <c r="F848" s="1"/>
    </row>
    <row r="849" spans="3:6" x14ac:dyDescent="0.25">
      <c r="C849" s="1"/>
      <c r="D849" s="1"/>
      <c r="E849" s="1"/>
      <c r="F849" s="1"/>
    </row>
    <row r="850" spans="3:6" x14ac:dyDescent="0.25">
      <c r="C850" s="1"/>
      <c r="D850" s="1"/>
      <c r="E850" s="1"/>
      <c r="F850" s="1"/>
    </row>
    <row r="851" spans="3:6" x14ac:dyDescent="0.25">
      <c r="C851" s="1"/>
      <c r="D851" s="1"/>
      <c r="E851" s="1"/>
      <c r="F851" s="1"/>
    </row>
    <row r="852" spans="3:6" x14ac:dyDescent="0.25">
      <c r="C852" s="1"/>
      <c r="D852" s="1"/>
      <c r="E852" s="1"/>
      <c r="F852" s="1"/>
    </row>
    <row r="853" spans="3:6" x14ac:dyDescent="0.25">
      <c r="C853" s="1"/>
      <c r="D853" s="1"/>
      <c r="E853" s="1"/>
      <c r="F853" s="1"/>
    </row>
    <row r="854" spans="3:6" x14ac:dyDescent="0.25">
      <c r="C854" s="1"/>
      <c r="D854" s="1"/>
      <c r="E854" s="1"/>
      <c r="F854" s="1"/>
    </row>
    <row r="855" spans="3:6" x14ac:dyDescent="0.25">
      <c r="C855" s="1"/>
      <c r="D855" s="1"/>
      <c r="E855" s="1"/>
      <c r="F855" s="1"/>
    </row>
    <row r="856" spans="3:6" x14ac:dyDescent="0.25">
      <c r="C856" s="1"/>
      <c r="D856" s="1"/>
      <c r="E856" s="1"/>
      <c r="F856" s="1"/>
    </row>
    <row r="857" spans="3:6" x14ac:dyDescent="0.25">
      <c r="C857" s="1"/>
      <c r="D857" s="1"/>
      <c r="E857" s="1"/>
      <c r="F857" s="1"/>
    </row>
    <row r="858" spans="3:6" x14ac:dyDescent="0.25">
      <c r="C858" s="1"/>
      <c r="D858" s="1"/>
      <c r="E858" s="1"/>
      <c r="F858" s="1"/>
    </row>
    <row r="859" spans="3:6" x14ac:dyDescent="0.25">
      <c r="C859" s="1"/>
      <c r="D859" s="1"/>
      <c r="E859" s="1"/>
      <c r="F859" s="1"/>
    </row>
    <row r="860" spans="3:6" x14ac:dyDescent="0.25">
      <c r="C860" s="1"/>
      <c r="D860" s="1"/>
      <c r="E860" s="1"/>
      <c r="F860" s="1"/>
    </row>
    <row r="861" spans="3:6" x14ac:dyDescent="0.25">
      <c r="C861" s="1"/>
      <c r="D861" s="1"/>
      <c r="E861" s="1"/>
      <c r="F861" s="1"/>
    </row>
    <row r="862" spans="3:6" x14ac:dyDescent="0.25">
      <c r="C862" s="1"/>
      <c r="D862" s="1"/>
      <c r="E862" s="1"/>
      <c r="F862" s="1"/>
    </row>
    <row r="863" spans="3:6" x14ac:dyDescent="0.25">
      <c r="C863" s="1"/>
      <c r="D863" s="1"/>
      <c r="E863" s="1"/>
      <c r="F863" s="1"/>
    </row>
    <row r="864" spans="3:6" x14ac:dyDescent="0.25">
      <c r="C864" s="1"/>
      <c r="D864" s="1"/>
      <c r="E864" s="1"/>
      <c r="F864" s="1"/>
    </row>
    <row r="865" spans="3:6" x14ac:dyDescent="0.25">
      <c r="C865" s="1"/>
      <c r="D865" s="1"/>
      <c r="E865" s="1"/>
      <c r="F865" s="1"/>
    </row>
    <row r="866" spans="3:6" x14ac:dyDescent="0.25">
      <c r="C866" s="1"/>
      <c r="D866" s="1"/>
      <c r="E866" s="1"/>
      <c r="F866" s="1"/>
    </row>
    <row r="867" spans="3:6" x14ac:dyDescent="0.25">
      <c r="C867" s="1"/>
      <c r="D867" s="1"/>
      <c r="E867" s="1"/>
      <c r="F867" s="1"/>
    </row>
    <row r="868" spans="3:6" x14ac:dyDescent="0.25">
      <c r="C868" s="1"/>
      <c r="D868" s="1"/>
      <c r="E868" s="1"/>
      <c r="F868" s="1"/>
    </row>
    <row r="869" spans="3:6" x14ac:dyDescent="0.25">
      <c r="C869" s="1"/>
      <c r="D869" s="1"/>
      <c r="E869" s="1"/>
      <c r="F869" s="1"/>
    </row>
    <row r="870" spans="3:6" x14ac:dyDescent="0.25">
      <c r="C870" s="1"/>
      <c r="D870" s="1"/>
      <c r="E870" s="1"/>
      <c r="F870" s="1"/>
    </row>
    <row r="871" spans="3:6" x14ac:dyDescent="0.25">
      <c r="C871" s="1"/>
      <c r="D871" s="1"/>
      <c r="E871" s="1"/>
      <c r="F871" s="1"/>
    </row>
    <row r="872" spans="3:6" x14ac:dyDescent="0.25">
      <c r="C872" s="1"/>
      <c r="D872" s="1"/>
      <c r="E872" s="1"/>
      <c r="F872" s="1"/>
    </row>
    <row r="873" spans="3:6" x14ac:dyDescent="0.25">
      <c r="C873" s="1"/>
      <c r="D873" s="1"/>
      <c r="E873" s="1"/>
      <c r="F873" s="1"/>
    </row>
    <row r="874" spans="3:6" x14ac:dyDescent="0.25">
      <c r="C874" s="1"/>
      <c r="D874" s="1"/>
      <c r="E874" s="1"/>
      <c r="F874" s="1"/>
    </row>
    <row r="875" spans="3:6" x14ac:dyDescent="0.25">
      <c r="C875" s="1"/>
      <c r="D875" s="1"/>
      <c r="E875" s="1"/>
      <c r="F875" s="1"/>
    </row>
    <row r="876" spans="3:6" x14ac:dyDescent="0.25">
      <c r="C876" s="1"/>
      <c r="D876" s="1"/>
      <c r="E876" s="1"/>
      <c r="F876" s="1"/>
    </row>
    <row r="877" spans="3:6" x14ac:dyDescent="0.25">
      <c r="C877" s="1"/>
      <c r="D877" s="1"/>
      <c r="E877" s="1"/>
      <c r="F877" s="1"/>
    </row>
    <row r="878" spans="3:6" x14ac:dyDescent="0.25">
      <c r="C878" s="1"/>
      <c r="D878" s="1"/>
      <c r="E878" s="1"/>
      <c r="F878" s="1"/>
    </row>
    <row r="879" spans="3:6" x14ac:dyDescent="0.25">
      <c r="C879" s="1"/>
      <c r="D879" s="1"/>
      <c r="E879" s="1"/>
      <c r="F879" s="1"/>
    </row>
    <row r="880" spans="3:6" x14ac:dyDescent="0.25">
      <c r="C880" s="1"/>
      <c r="D880" s="1"/>
      <c r="E880" s="1"/>
      <c r="F880" s="1"/>
    </row>
    <row r="881" spans="3:6" x14ac:dyDescent="0.25">
      <c r="C881" s="1"/>
      <c r="D881" s="1"/>
      <c r="E881" s="1"/>
      <c r="F881" s="1"/>
    </row>
    <row r="882" spans="3:6" x14ac:dyDescent="0.25">
      <c r="C882" s="1"/>
      <c r="D882" s="1"/>
      <c r="E882" s="1"/>
      <c r="F882" s="1"/>
    </row>
    <row r="883" spans="3:6" x14ac:dyDescent="0.25">
      <c r="C883" s="1"/>
      <c r="D883" s="1"/>
      <c r="E883" s="1"/>
      <c r="F883" s="1"/>
    </row>
    <row r="884" spans="3:6" x14ac:dyDescent="0.25">
      <c r="C884" s="1"/>
      <c r="D884" s="1"/>
      <c r="E884" s="1"/>
      <c r="F884" s="1"/>
    </row>
    <row r="885" spans="3:6" x14ac:dyDescent="0.25">
      <c r="C885" s="1"/>
      <c r="D885" s="1"/>
      <c r="E885" s="1"/>
      <c r="F885" s="1"/>
    </row>
    <row r="886" spans="3:6" x14ac:dyDescent="0.25">
      <c r="C886" s="1"/>
      <c r="D886" s="1"/>
      <c r="E886" s="1"/>
      <c r="F886" s="1"/>
    </row>
    <row r="887" spans="3:6" x14ac:dyDescent="0.25">
      <c r="C887" s="1"/>
      <c r="D887" s="1"/>
      <c r="E887" s="1"/>
      <c r="F887" s="1"/>
    </row>
    <row r="888" spans="3:6" x14ac:dyDescent="0.25">
      <c r="C888" s="1"/>
      <c r="D888" s="1"/>
      <c r="E888" s="1"/>
      <c r="F888" s="1"/>
    </row>
    <row r="889" spans="3:6" x14ac:dyDescent="0.25">
      <c r="C889" s="1"/>
      <c r="D889" s="1"/>
      <c r="E889" s="1"/>
      <c r="F889" s="1"/>
    </row>
    <row r="890" spans="3:6" x14ac:dyDescent="0.25">
      <c r="D890" s="1"/>
      <c r="E890" s="1"/>
      <c r="F890" s="1"/>
    </row>
    <row r="891" spans="3:6" x14ac:dyDescent="0.25">
      <c r="D891" s="1"/>
      <c r="E891" s="1"/>
      <c r="F891" s="1"/>
    </row>
    <row r="892" spans="3:6" x14ac:dyDescent="0.25">
      <c r="D892" s="1"/>
      <c r="E892" s="1"/>
      <c r="F892" s="1"/>
    </row>
    <row r="893" spans="3:6" x14ac:dyDescent="0.25">
      <c r="D893" s="1"/>
      <c r="E893" s="1"/>
      <c r="F893" s="1"/>
    </row>
    <row r="894" spans="3:6" x14ac:dyDescent="0.25">
      <c r="D894" s="1"/>
      <c r="E894" s="1"/>
      <c r="F894" s="1"/>
    </row>
    <row r="895" spans="3:6" x14ac:dyDescent="0.25">
      <c r="D895" s="1"/>
      <c r="E895" s="1"/>
      <c r="F895" s="1"/>
    </row>
    <row r="896" spans="3:6" x14ac:dyDescent="0.25">
      <c r="D896" s="1"/>
      <c r="E896" s="1"/>
      <c r="F896" s="1"/>
    </row>
    <row r="897" spans="4:6" x14ac:dyDescent="0.25">
      <c r="D897" s="1"/>
      <c r="E897" s="1"/>
      <c r="F897" s="1"/>
    </row>
    <row r="898" spans="4:6" x14ac:dyDescent="0.25">
      <c r="D898" s="1"/>
      <c r="E898" s="1"/>
      <c r="F898" s="1"/>
    </row>
    <row r="899" spans="4:6" x14ac:dyDescent="0.25">
      <c r="D899" s="1"/>
      <c r="E899" s="1"/>
      <c r="F899" s="1"/>
    </row>
    <row r="900" spans="4:6" x14ac:dyDescent="0.25">
      <c r="D900" s="1"/>
      <c r="E900" s="1"/>
      <c r="F900" s="1"/>
    </row>
    <row r="901" spans="4:6" x14ac:dyDescent="0.25">
      <c r="D901" s="1"/>
      <c r="E901" s="1"/>
      <c r="F901" s="1"/>
    </row>
    <row r="902" spans="4:6" x14ac:dyDescent="0.25">
      <c r="D902" s="1"/>
      <c r="E902" s="1"/>
      <c r="F902" s="1"/>
    </row>
    <row r="903" spans="4:6" x14ac:dyDescent="0.25">
      <c r="D903" s="1"/>
      <c r="E903" s="1"/>
      <c r="F903" s="1"/>
    </row>
    <row r="904" spans="4:6" x14ac:dyDescent="0.25">
      <c r="D904" s="1"/>
      <c r="E904" s="1"/>
      <c r="F904" s="1"/>
    </row>
    <row r="905" spans="4:6" x14ac:dyDescent="0.25">
      <c r="D905" s="1"/>
      <c r="E905" s="1"/>
      <c r="F905" s="1"/>
    </row>
    <row r="906" spans="4:6" x14ac:dyDescent="0.25">
      <c r="D906" s="1"/>
      <c r="E906" s="1"/>
      <c r="F906" s="1"/>
    </row>
    <row r="907" spans="4:6" x14ac:dyDescent="0.25">
      <c r="D907" s="1"/>
      <c r="E907" s="1"/>
      <c r="F907" s="1"/>
    </row>
    <row r="908" spans="4:6" x14ac:dyDescent="0.25">
      <c r="D908" s="1"/>
      <c r="E908" s="1"/>
      <c r="F908" s="1"/>
    </row>
    <row r="909" spans="4:6" x14ac:dyDescent="0.25">
      <c r="D909" s="1"/>
      <c r="E909" s="1"/>
      <c r="F909" s="1"/>
    </row>
    <row r="910" spans="4:6" x14ac:dyDescent="0.25">
      <c r="D910" s="1"/>
      <c r="E910" s="1"/>
      <c r="F910" s="1"/>
    </row>
    <row r="911" spans="4:6" x14ac:dyDescent="0.25">
      <c r="D911" s="1"/>
      <c r="E911" s="1"/>
      <c r="F911" s="1"/>
    </row>
    <row r="912" spans="4:6" x14ac:dyDescent="0.25">
      <c r="D912" s="1"/>
      <c r="E912" s="1"/>
      <c r="F912" s="1"/>
    </row>
    <row r="913" spans="4:6" x14ac:dyDescent="0.25">
      <c r="D913" s="1"/>
      <c r="E913" s="1"/>
      <c r="F913" s="1"/>
    </row>
    <row r="914" spans="4:6" x14ac:dyDescent="0.25">
      <c r="D914" s="1"/>
      <c r="E914" s="1"/>
      <c r="F914" s="1"/>
    </row>
    <row r="915" spans="4:6" x14ac:dyDescent="0.25">
      <c r="D915" s="1"/>
      <c r="E915" s="1"/>
      <c r="F915" s="1"/>
    </row>
    <row r="916" spans="4:6" x14ac:dyDescent="0.25">
      <c r="D916" s="1"/>
      <c r="E916" s="1"/>
      <c r="F916" s="1"/>
    </row>
    <row r="917" spans="4:6" x14ac:dyDescent="0.25">
      <c r="D917" s="1"/>
      <c r="E917" s="1"/>
      <c r="F917" s="1"/>
    </row>
    <row r="918" spans="4:6" x14ac:dyDescent="0.25">
      <c r="D918" s="1"/>
      <c r="E918" s="1"/>
      <c r="F918" s="1"/>
    </row>
    <row r="919" spans="4:6" x14ac:dyDescent="0.25">
      <c r="D919" s="1"/>
      <c r="E919" s="1"/>
      <c r="F919" s="1"/>
    </row>
    <row r="920" spans="4:6" x14ac:dyDescent="0.25">
      <c r="D920" s="1"/>
      <c r="E920" s="1"/>
      <c r="F920" s="1"/>
    </row>
    <row r="921" spans="4:6" x14ac:dyDescent="0.25">
      <c r="D921" s="1"/>
      <c r="E921" s="1"/>
      <c r="F921" s="1"/>
    </row>
    <row r="922" spans="4:6" x14ac:dyDescent="0.25">
      <c r="D922" s="1"/>
      <c r="E922" s="1"/>
      <c r="F922" s="1"/>
    </row>
    <row r="923" spans="4:6" x14ac:dyDescent="0.25">
      <c r="D923" s="1"/>
      <c r="E923" s="1"/>
      <c r="F923" s="1"/>
    </row>
    <row r="924" spans="4:6" x14ac:dyDescent="0.25">
      <c r="D924" s="1"/>
      <c r="E924" s="1"/>
      <c r="F924" s="1"/>
    </row>
    <row r="925" spans="4:6" x14ac:dyDescent="0.25">
      <c r="D925" s="1"/>
      <c r="E925" s="1"/>
      <c r="F925" s="1"/>
    </row>
    <row r="926" spans="4:6" x14ac:dyDescent="0.25">
      <c r="D926" s="1"/>
      <c r="E926" s="1"/>
      <c r="F926" s="1"/>
    </row>
    <row r="927" spans="4:6" x14ac:dyDescent="0.25">
      <c r="D927" s="1"/>
      <c r="E927" s="1"/>
      <c r="F927" s="1"/>
    </row>
    <row r="928" spans="4:6" x14ac:dyDescent="0.25">
      <c r="D928" s="1"/>
      <c r="E928" s="1"/>
      <c r="F928" s="1"/>
    </row>
    <row r="929" spans="4:6" x14ac:dyDescent="0.25">
      <c r="D929" s="1"/>
      <c r="E929" s="1"/>
      <c r="F929" s="1"/>
    </row>
    <row r="930" spans="4:6" x14ac:dyDescent="0.25">
      <c r="D930" s="1"/>
      <c r="E930" s="1"/>
      <c r="F930" s="1"/>
    </row>
    <row r="931" spans="4:6" x14ac:dyDescent="0.25">
      <c r="D931" s="1"/>
      <c r="E931" s="1"/>
      <c r="F931" s="1"/>
    </row>
    <row r="932" spans="4:6" x14ac:dyDescent="0.25">
      <c r="D932" s="1"/>
      <c r="E932" s="1"/>
      <c r="F932" s="1"/>
    </row>
    <row r="933" spans="4:6" x14ac:dyDescent="0.25">
      <c r="D933" s="1"/>
      <c r="E933" s="1"/>
      <c r="F933" s="1"/>
    </row>
    <row r="934" spans="4:6" x14ac:dyDescent="0.25">
      <c r="D934" s="1"/>
      <c r="E934" s="1"/>
      <c r="F934" s="1"/>
    </row>
    <row r="935" spans="4:6" x14ac:dyDescent="0.25">
      <c r="D935" s="1"/>
      <c r="E935" s="1"/>
      <c r="F935" s="1"/>
    </row>
    <row r="936" spans="4:6" x14ac:dyDescent="0.25">
      <c r="D936" s="1"/>
      <c r="E936" s="1"/>
      <c r="F936" s="1"/>
    </row>
    <row r="937" spans="4:6" x14ac:dyDescent="0.25">
      <c r="D937" s="1"/>
      <c r="E937" s="1"/>
      <c r="F937" s="1"/>
    </row>
    <row r="938" spans="4:6" x14ac:dyDescent="0.25">
      <c r="D938" s="1"/>
      <c r="E938" s="1"/>
      <c r="F938" s="1"/>
    </row>
    <row r="939" spans="4:6" x14ac:dyDescent="0.25">
      <c r="D939" s="1"/>
      <c r="E939" s="1"/>
      <c r="F939" s="1"/>
    </row>
  </sheetData>
  <sortState xmlns:xlrd2="http://schemas.microsoft.com/office/spreadsheetml/2017/richdata2" ref="A231:C446">
    <sortCondition ref="A231:A446"/>
  </sortState>
  <pageMargins left="0.7" right="0.7" top="0.78740157499999996" bottom="0.78740157499999996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62FBA6-1AFE-47B7-A293-3CF2ED1885D2}">
  <dimension ref="A1:H775"/>
  <sheetViews>
    <sheetView workbookViewId="0">
      <selection activeCell="A230" sqref="A230:B233"/>
    </sheetView>
  </sheetViews>
  <sheetFormatPr baseColWidth="10" defaultRowHeight="15" x14ac:dyDescent="0.25"/>
  <sheetData>
    <row r="1" spans="1:6" x14ac:dyDescent="0.25">
      <c r="A1" t="s">
        <v>0</v>
      </c>
      <c r="C1" t="s">
        <v>1</v>
      </c>
      <c r="D1" t="s">
        <v>2</v>
      </c>
    </row>
    <row r="2" spans="1:6" x14ac:dyDescent="0.25">
      <c r="A2" t="s">
        <v>13</v>
      </c>
      <c r="C2" t="s">
        <v>4</v>
      </c>
      <c r="D2" t="s">
        <v>111</v>
      </c>
      <c r="E2" t="s">
        <v>29</v>
      </c>
    </row>
    <row r="3" spans="1:6" x14ac:dyDescent="0.25">
      <c r="A3" t="s">
        <v>7</v>
      </c>
      <c r="B3" t="s">
        <v>6</v>
      </c>
      <c r="C3" t="s">
        <v>5</v>
      </c>
      <c r="D3" t="s">
        <v>70</v>
      </c>
    </row>
    <row r="5" spans="1:6" x14ac:dyDescent="0.25">
      <c r="A5" s="1">
        <v>28</v>
      </c>
      <c r="B5" s="1">
        <v>22.22222</v>
      </c>
      <c r="C5" s="1">
        <f t="shared" ref="C5:C68" si="0">A5*B5</f>
        <v>622.22216000000003</v>
      </c>
      <c r="D5" s="1"/>
      <c r="E5" s="1"/>
      <c r="F5" s="1"/>
    </row>
    <row r="6" spans="1:6" x14ac:dyDescent="0.25">
      <c r="A6" s="1">
        <v>31</v>
      </c>
      <c r="B6" s="1">
        <v>22.22222</v>
      </c>
      <c r="C6" s="1">
        <f t="shared" si="0"/>
        <v>688.88882000000001</v>
      </c>
      <c r="D6" s="1"/>
      <c r="E6" s="1"/>
      <c r="F6" s="1"/>
    </row>
    <row r="7" spans="1:6" x14ac:dyDescent="0.25">
      <c r="A7" s="1">
        <v>50</v>
      </c>
      <c r="B7" s="1">
        <v>22.22222</v>
      </c>
      <c r="C7" s="1">
        <f t="shared" si="0"/>
        <v>1111.1110000000001</v>
      </c>
      <c r="D7" s="1"/>
      <c r="E7" s="1"/>
      <c r="F7" s="1"/>
    </row>
    <row r="8" spans="1:6" x14ac:dyDescent="0.25">
      <c r="A8" s="1">
        <v>27</v>
      </c>
      <c r="B8" s="1">
        <v>22.22222</v>
      </c>
      <c r="C8" s="1">
        <f t="shared" si="0"/>
        <v>599.99994000000004</v>
      </c>
      <c r="D8" s="1"/>
      <c r="E8" s="1"/>
      <c r="F8" s="1"/>
    </row>
    <row r="9" spans="1:6" x14ac:dyDescent="0.25">
      <c r="A9" s="1">
        <v>54</v>
      </c>
      <c r="B9" s="1">
        <v>22.22222</v>
      </c>
      <c r="C9" s="1">
        <f t="shared" si="0"/>
        <v>1199.9998800000001</v>
      </c>
      <c r="D9" s="1"/>
      <c r="E9" s="1"/>
      <c r="F9" s="1"/>
    </row>
    <row r="10" spans="1:6" x14ac:dyDescent="0.25">
      <c r="A10" s="1">
        <v>42</v>
      </c>
      <c r="B10" s="1">
        <v>22.22222</v>
      </c>
      <c r="C10" s="1">
        <f t="shared" si="0"/>
        <v>933.33324000000005</v>
      </c>
      <c r="D10" s="1"/>
      <c r="E10" s="1"/>
      <c r="F10" s="1"/>
    </row>
    <row r="11" spans="1:6" x14ac:dyDescent="0.25">
      <c r="A11" s="1">
        <v>35</v>
      </c>
      <c r="B11" s="1">
        <v>22.22222</v>
      </c>
      <c r="C11" s="1">
        <f t="shared" si="0"/>
        <v>777.77769999999998</v>
      </c>
      <c r="D11" s="1"/>
      <c r="E11" s="1"/>
      <c r="F11" s="1"/>
    </row>
    <row r="12" spans="1:6" x14ac:dyDescent="0.25">
      <c r="A12" s="1">
        <v>27</v>
      </c>
      <c r="B12" s="1">
        <v>22.22222</v>
      </c>
      <c r="C12" s="1">
        <f t="shared" si="0"/>
        <v>599.99994000000004</v>
      </c>
      <c r="D12" s="1"/>
      <c r="E12" s="1"/>
      <c r="F12" s="1"/>
    </row>
    <row r="13" spans="1:6" x14ac:dyDescent="0.25">
      <c r="A13" s="1">
        <v>26</v>
      </c>
      <c r="B13" s="1">
        <v>22.22222</v>
      </c>
      <c r="C13" s="1">
        <f t="shared" si="0"/>
        <v>577.77772000000004</v>
      </c>
      <c r="D13" s="1"/>
      <c r="E13" s="1"/>
      <c r="F13" s="1"/>
    </row>
    <row r="14" spans="1:6" x14ac:dyDescent="0.25">
      <c r="A14" s="1">
        <v>25</v>
      </c>
      <c r="B14" s="1">
        <v>22.22222</v>
      </c>
      <c r="C14" s="1">
        <f t="shared" si="0"/>
        <v>555.55550000000005</v>
      </c>
      <c r="D14" s="1"/>
      <c r="E14" s="1"/>
      <c r="F14" s="1"/>
    </row>
    <row r="15" spans="1:6" x14ac:dyDescent="0.25">
      <c r="A15" s="1">
        <v>35</v>
      </c>
      <c r="B15" s="1">
        <v>22.22222</v>
      </c>
      <c r="C15" s="1">
        <f t="shared" si="0"/>
        <v>777.77769999999998</v>
      </c>
      <c r="D15" s="1"/>
      <c r="E15" s="1"/>
      <c r="F15" s="1"/>
    </row>
    <row r="16" spans="1:6" x14ac:dyDescent="0.25">
      <c r="A16" s="1">
        <v>39</v>
      </c>
      <c r="B16" s="1">
        <v>22.22222</v>
      </c>
      <c r="C16" s="1">
        <f t="shared" si="0"/>
        <v>866.66657999999995</v>
      </c>
      <c r="D16" s="1"/>
      <c r="E16" s="1"/>
      <c r="F16" s="1"/>
    </row>
    <row r="17" spans="1:6" x14ac:dyDescent="0.25">
      <c r="A17" s="1">
        <v>24</v>
      </c>
      <c r="B17" s="1">
        <v>22.22222</v>
      </c>
      <c r="C17" s="1">
        <f t="shared" si="0"/>
        <v>533.33328000000006</v>
      </c>
      <c r="D17" s="1"/>
      <c r="E17" s="1"/>
      <c r="F17" s="1"/>
    </row>
    <row r="18" spans="1:6" x14ac:dyDescent="0.25">
      <c r="A18" s="1">
        <v>26</v>
      </c>
      <c r="B18" s="1">
        <v>22.22222</v>
      </c>
      <c r="C18" s="1">
        <f t="shared" si="0"/>
        <v>577.77772000000004</v>
      </c>
      <c r="D18" s="1"/>
      <c r="E18" s="1"/>
      <c r="F18" s="1"/>
    </row>
    <row r="19" spans="1:6" x14ac:dyDescent="0.25">
      <c r="A19" s="1">
        <v>26</v>
      </c>
      <c r="B19" s="1">
        <v>22.22222</v>
      </c>
      <c r="C19" s="1">
        <f t="shared" si="0"/>
        <v>577.77772000000004</v>
      </c>
      <c r="D19" s="1"/>
      <c r="E19" s="1"/>
      <c r="F19" s="1"/>
    </row>
    <row r="20" spans="1:6" x14ac:dyDescent="0.25">
      <c r="A20" s="1">
        <v>59</v>
      </c>
      <c r="B20" s="1">
        <v>22.22222</v>
      </c>
      <c r="C20" s="1">
        <f t="shared" si="0"/>
        <v>1311.1109799999999</v>
      </c>
      <c r="D20" s="1"/>
      <c r="E20" s="1"/>
      <c r="F20" s="1"/>
    </row>
    <row r="21" spans="1:6" x14ac:dyDescent="0.25">
      <c r="A21" s="1">
        <v>62</v>
      </c>
      <c r="B21" s="1">
        <v>22.22222</v>
      </c>
      <c r="C21" s="1">
        <f t="shared" si="0"/>
        <v>1377.77764</v>
      </c>
      <c r="D21" s="1"/>
      <c r="E21" s="1"/>
      <c r="F21" s="1"/>
    </row>
    <row r="22" spans="1:6" x14ac:dyDescent="0.25">
      <c r="A22" s="1">
        <v>25</v>
      </c>
      <c r="B22" s="1">
        <v>22.22222</v>
      </c>
      <c r="C22" s="1">
        <f t="shared" si="0"/>
        <v>555.55550000000005</v>
      </c>
      <c r="D22" s="1"/>
      <c r="E22" s="1"/>
      <c r="F22" s="1"/>
    </row>
    <row r="23" spans="1:6" x14ac:dyDescent="0.25">
      <c r="A23" s="1">
        <v>63</v>
      </c>
      <c r="B23" s="1">
        <v>22.22222</v>
      </c>
      <c r="C23" s="1">
        <f t="shared" si="0"/>
        <v>1399.9998599999999</v>
      </c>
      <c r="D23" s="1"/>
      <c r="E23" s="1"/>
      <c r="F23" s="1"/>
    </row>
    <row r="24" spans="1:6" x14ac:dyDescent="0.25">
      <c r="A24" s="1">
        <v>30</v>
      </c>
      <c r="B24" s="1">
        <v>22.22222</v>
      </c>
      <c r="C24" s="1">
        <f t="shared" si="0"/>
        <v>666.66660000000002</v>
      </c>
      <c r="D24" s="1"/>
      <c r="E24" s="1"/>
      <c r="F24" s="1"/>
    </row>
    <row r="25" spans="1:6" x14ac:dyDescent="0.25">
      <c r="A25" s="1">
        <v>35</v>
      </c>
      <c r="B25" s="1">
        <v>22.22222</v>
      </c>
      <c r="C25" s="1">
        <f t="shared" si="0"/>
        <v>777.77769999999998</v>
      </c>
      <c r="D25" s="1"/>
      <c r="E25" s="1"/>
      <c r="F25" s="1"/>
    </row>
    <row r="26" spans="1:6" x14ac:dyDescent="0.25">
      <c r="A26" s="1">
        <v>50</v>
      </c>
      <c r="B26" s="1">
        <v>22.22222</v>
      </c>
      <c r="C26" s="1">
        <f t="shared" si="0"/>
        <v>1111.1110000000001</v>
      </c>
      <c r="D26" s="1"/>
      <c r="E26" s="1"/>
      <c r="F26" s="1"/>
    </row>
    <row r="27" spans="1:6" x14ac:dyDescent="0.25">
      <c r="A27" s="1">
        <v>34</v>
      </c>
      <c r="B27" s="1">
        <v>22.22222</v>
      </c>
      <c r="C27" s="1">
        <f t="shared" si="0"/>
        <v>755.55547999999999</v>
      </c>
      <c r="D27" s="1"/>
      <c r="E27" s="1"/>
      <c r="F27" s="1"/>
    </row>
    <row r="28" spans="1:6" x14ac:dyDescent="0.25">
      <c r="A28" s="1">
        <v>36</v>
      </c>
      <c r="B28" s="1">
        <v>22.22222</v>
      </c>
      <c r="C28" s="1">
        <f t="shared" si="0"/>
        <v>799.99991999999997</v>
      </c>
      <c r="D28" s="1"/>
      <c r="E28" s="1"/>
      <c r="F28" s="1"/>
    </row>
    <row r="29" spans="1:6" x14ac:dyDescent="0.25">
      <c r="A29" s="1">
        <v>54</v>
      </c>
      <c r="B29" s="1">
        <v>22.22222</v>
      </c>
      <c r="C29" s="1">
        <f t="shared" si="0"/>
        <v>1199.9998800000001</v>
      </c>
      <c r="D29" s="1"/>
      <c r="E29" s="1"/>
      <c r="F29" s="1"/>
    </row>
    <row r="30" spans="1:6" x14ac:dyDescent="0.25">
      <c r="A30" s="1">
        <v>54</v>
      </c>
      <c r="B30" s="1">
        <v>22.22222</v>
      </c>
      <c r="C30" s="1">
        <f t="shared" si="0"/>
        <v>1199.9998800000001</v>
      </c>
      <c r="D30" s="1"/>
      <c r="E30" s="1"/>
      <c r="F30" s="1"/>
    </row>
    <row r="31" spans="1:6" x14ac:dyDescent="0.25">
      <c r="A31" s="1">
        <v>38</v>
      </c>
      <c r="B31" s="1">
        <v>22.22222</v>
      </c>
      <c r="C31" s="1">
        <f t="shared" si="0"/>
        <v>844.44435999999996</v>
      </c>
      <c r="D31" s="1"/>
      <c r="E31" s="1"/>
      <c r="F31" s="1"/>
    </row>
    <row r="32" spans="1:6" x14ac:dyDescent="0.25">
      <c r="A32" s="1">
        <v>50</v>
      </c>
      <c r="B32" s="1">
        <v>22.22222</v>
      </c>
      <c r="C32" s="1">
        <f t="shared" si="0"/>
        <v>1111.1110000000001</v>
      </c>
      <c r="D32" s="1"/>
      <c r="E32" s="1"/>
      <c r="F32" s="1"/>
    </row>
    <row r="33" spans="1:6" x14ac:dyDescent="0.25">
      <c r="A33" s="1">
        <v>54</v>
      </c>
      <c r="B33" s="1">
        <v>22.22222</v>
      </c>
      <c r="C33" s="1">
        <f t="shared" si="0"/>
        <v>1199.9998800000001</v>
      </c>
      <c r="D33" s="1"/>
      <c r="E33" s="1"/>
      <c r="F33" s="1"/>
    </row>
    <row r="34" spans="1:6" x14ac:dyDescent="0.25">
      <c r="A34" s="1">
        <v>55</v>
      </c>
      <c r="B34" s="1">
        <v>22.22222</v>
      </c>
      <c r="C34" s="1">
        <f t="shared" si="0"/>
        <v>1222.2221</v>
      </c>
      <c r="D34" s="1"/>
      <c r="E34" s="1"/>
      <c r="F34" s="1"/>
    </row>
    <row r="35" spans="1:6" x14ac:dyDescent="0.25">
      <c r="A35" s="1">
        <v>29</v>
      </c>
      <c r="B35" s="1">
        <v>22.22222</v>
      </c>
      <c r="C35" s="1">
        <f t="shared" si="0"/>
        <v>644.44438000000002</v>
      </c>
      <c r="D35" s="1"/>
      <c r="E35" s="1"/>
      <c r="F35" s="1"/>
    </row>
    <row r="36" spans="1:6" x14ac:dyDescent="0.25">
      <c r="A36" s="1">
        <v>41</v>
      </c>
      <c r="B36" s="1">
        <v>22.22222</v>
      </c>
      <c r="C36" s="1">
        <f t="shared" si="0"/>
        <v>911.11102000000005</v>
      </c>
      <c r="D36" s="1"/>
      <c r="E36" s="1"/>
      <c r="F36" s="1"/>
    </row>
    <row r="37" spans="1:6" x14ac:dyDescent="0.25">
      <c r="A37" s="1">
        <v>46</v>
      </c>
      <c r="B37" s="1">
        <v>22.22222</v>
      </c>
      <c r="C37" s="1">
        <f t="shared" si="0"/>
        <v>1022.22212</v>
      </c>
      <c r="D37" s="1"/>
      <c r="E37" s="1"/>
      <c r="F37" s="1"/>
    </row>
    <row r="38" spans="1:6" x14ac:dyDescent="0.25">
      <c r="A38" s="1">
        <v>36</v>
      </c>
      <c r="B38" s="1">
        <v>22.22222</v>
      </c>
      <c r="C38" s="1">
        <f t="shared" si="0"/>
        <v>799.99991999999997</v>
      </c>
      <c r="D38" s="1"/>
      <c r="E38" s="1"/>
      <c r="F38" s="1"/>
    </row>
    <row r="39" spans="1:6" x14ac:dyDescent="0.25">
      <c r="A39" s="1">
        <v>25</v>
      </c>
      <c r="B39" s="1">
        <v>22.22222</v>
      </c>
      <c r="C39" s="1">
        <f t="shared" si="0"/>
        <v>555.55550000000005</v>
      </c>
      <c r="D39" s="1"/>
      <c r="E39" s="1"/>
      <c r="F39" s="1"/>
    </row>
    <row r="40" spans="1:6" x14ac:dyDescent="0.25">
      <c r="A40" s="1">
        <v>52</v>
      </c>
      <c r="B40" s="1">
        <v>22.22222</v>
      </c>
      <c r="C40" s="1">
        <f t="shared" si="0"/>
        <v>1155.5554400000001</v>
      </c>
      <c r="D40" s="1"/>
      <c r="E40" s="1"/>
      <c r="F40" s="1"/>
    </row>
    <row r="41" spans="1:6" x14ac:dyDescent="0.25">
      <c r="A41" s="1">
        <v>40</v>
      </c>
      <c r="B41" s="1">
        <v>22.22222</v>
      </c>
      <c r="C41" s="1">
        <f t="shared" si="0"/>
        <v>888.88879999999995</v>
      </c>
      <c r="D41" s="1"/>
      <c r="E41" s="1"/>
      <c r="F41" s="1"/>
    </row>
    <row r="42" spans="1:6" x14ac:dyDescent="0.25">
      <c r="A42" s="1">
        <v>21</v>
      </c>
      <c r="B42" s="1">
        <v>22.22222</v>
      </c>
      <c r="C42" s="1">
        <f t="shared" si="0"/>
        <v>466.66662000000002</v>
      </c>
      <c r="D42" s="1"/>
      <c r="E42" s="1"/>
      <c r="F42" s="1"/>
    </row>
    <row r="43" spans="1:6" x14ac:dyDescent="0.25">
      <c r="A43" s="1">
        <v>29</v>
      </c>
      <c r="B43" s="1">
        <v>22.22222</v>
      </c>
      <c r="C43" s="1">
        <f t="shared" si="0"/>
        <v>644.44438000000002</v>
      </c>
      <c r="D43" s="1"/>
      <c r="E43" s="1"/>
      <c r="F43" s="1"/>
    </row>
    <row r="44" spans="1:6" x14ac:dyDescent="0.25">
      <c r="A44" s="1">
        <v>25</v>
      </c>
      <c r="B44" s="1">
        <v>22.22222</v>
      </c>
      <c r="C44" s="1">
        <f t="shared" si="0"/>
        <v>555.55550000000005</v>
      </c>
      <c r="D44" s="1"/>
      <c r="E44" s="1"/>
      <c r="F44" s="1"/>
    </row>
    <row r="45" spans="1:6" x14ac:dyDescent="0.25">
      <c r="A45" s="1">
        <v>51</v>
      </c>
      <c r="B45" s="1">
        <v>22.22222</v>
      </c>
      <c r="C45" s="1">
        <f t="shared" si="0"/>
        <v>1133.33322</v>
      </c>
      <c r="D45" s="1"/>
      <c r="E45" s="1"/>
      <c r="F45" s="1"/>
    </row>
    <row r="46" spans="1:6" x14ac:dyDescent="0.25">
      <c r="A46" s="1">
        <v>52</v>
      </c>
      <c r="B46" s="1">
        <v>22.22222</v>
      </c>
      <c r="C46" s="1">
        <f t="shared" si="0"/>
        <v>1155.5554400000001</v>
      </c>
      <c r="D46" s="1"/>
      <c r="E46" s="1"/>
      <c r="F46" s="1"/>
    </row>
    <row r="47" spans="1:6" x14ac:dyDescent="0.25">
      <c r="A47" s="1">
        <v>35</v>
      </c>
      <c r="B47" s="1">
        <v>22.22222</v>
      </c>
      <c r="C47" s="1">
        <f t="shared" si="0"/>
        <v>777.77769999999998</v>
      </c>
      <c r="D47" s="1"/>
      <c r="E47" s="1"/>
      <c r="F47" s="1"/>
    </row>
    <row r="48" spans="1:6" x14ac:dyDescent="0.25">
      <c r="A48" s="1">
        <v>42</v>
      </c>
      <c r="B48" s="1">
        <v>22.22222</v>
      </c>
      <c r="C48" s="1">
        <f t="shared" si="0"/>
        <v>933.33324000000005</v>
      </c>
      <c r="D48" s="1"/>
      <c r="E48" s="1"/>
      <c r="F48" s="1"/>
    </row>
    <row r="49" spans="1:6" x14ac:dyDescent="0.25">
      <c r="A49" s="1">
        <v>41</v>
      </c>
      <c r="B49" s="1">
        <v>22.22222</v>
      </c>
      <c r="C49" s="1">
        <f t="shared" si="0"/>
        <v>911.11102000000005</v>
      </c>
      <c r="D49" s="1"/>
      <c r="E49" s="1"/>
      <c r="F49" s="1"/>
    </row>
    <row r="50" spans="1:6" x14ac:dyDescent="0.25">
      <c r="A50" s="1">
        <v>24</v>
      </c>
      <c r="B50" s="1">
        <v>22.22222</v>
      </c>
      <c r="C50" s="1">
        <f t="shared" si="0"/>
        <v>533.33328000000006</v>
      </c>
      <c r="D50" s="1"/>
      <c r="E50" s="1"/>
      <c r="F50" s="1"/>
    </row>
    <row r="51" spans="1:6" x14ac:dyDescent="0.25">
      <c r="A51" s="1">
        <v>36</v>
      </c>
      <c r="B51" s="1">
        <v>22.22222</v>
      </c>
      <c r="C51" s="1">
        <f t="shared" si="0"/>
        <v>799.99991999999997</v>
      </c>
      <c r="D51" s="1"/>
      <c r="E51" s="1"/>
      <c r="F51" s="1"/>
    </row>
    <row r="52" spans="1:6" x14ac:dyDescent="0.25">
      <c r="A52" s="1">
        <v>24</v>
      </c>
      <c r="B52" s="1">
        <v>22.22222</v>
      </c>
      <c r="C52" s="1">
        <f t="shared" si="0"/>
        <v>533.33328000000006</v>
      </c>
      <c r="D52" s="1"/>
      <c r="E52" s="1"/>
      <c r="F52" s="1"/>
    </row>
    <row r="53" spans="1:6" x14ac:dyDescent="0.25">
      <c r="A53" s="1">
        <v>51</v>
      </c>
      <c r="B53" s="1">
        <v>22.22222</v>
      </c>
      <c r="C53" s="1">
        <f t="shared" si="0"/>
        <v>1133.33322</v>
      </c>
      <c r="D53" s="1"/>
      <c r="E53" s="1"/>
      <c r="F53" s="1"/>
    </row>
    <row r="54" spans="1:6" x14ac:dyDescent="0.25">
      <c r="A54" s="1">
        <v>48</v>
      </c>
      <c r="B54" s="1">
        <v>22.22222</v>
      </c>
      <c r="C54" s="1">
        <f t="shared" si="0"/>
        <v>1066.6665600000001</v>
      </c>
      <c r="D54" s="1"/>
      <c r="E54" s="1"/>
      <c r="F54" s="1"/>
    </row>
    <row r="55" spans="1:6" x14ac:dyDescent="0.25">
      <c r="A55" s="1">
        <v>46</v>
      </c>
      <c r="B55" s="1">
        <v>22.22222</v>
      </c>
      <c r="C55" s="1">
        <f t="shared" si="0"/>
        <v>1022.22212</v>
      </c>
      <c r="D55" s="1"/>
      <c r="E55" s="1"/>
      <c r="F55" s="1"/>
    </row>
    <row r="56" spans="1:6" x14ac:dyDescent="0.25">
      <c r="A56" s="1">
        <v>65</v>
      </c>
      <c r="B56" s="1">
        <v>22.22222</v>
      </c>
      <c r="C56" s="1">
        <f t="shared" si="0"/>
        <v>1444.4443000000001</v>
      </c>
      <c r="D56" s="1"/>
      <c r="E56" s="1"/>
      <c r="F56" s="1"/>
    </row>
    <row r="57" spans="1:6" x14ac:dyDescent="0.25">
      <c r="A57" s="1">
        <v>54</v>
      </c>
      <c r="B57" s="1">
        <v>22.22222</v>
      </c>
      <c r="C57" s="1">
        <f t="shared" si="0"/>
        <v>1199.9998800000001</v>
      </c>
      <c r="D57" s="1"/>
      <c r="E57" s="1"/>
      <c r="F57" s="1"/>
    </row>
    <row r="58" spans="1:6" x14ac:dyDescent="0.25">
      <c r="A58" s="1">
        <v>52</v>
      </c>
      <c r="B58" s="1">
        <v>22.22222</v>
      </c>
      <c r="C58" s="1">
        <f t="shared" si="0"/>
        <v>1155.5554400000001</v>
      </c>
      <c r="D58" s="1"/>
      <c r="E58" s="1"/>
      <c r="F58" s="1"/>
    </row>
    <row r="59" spans="1:6" x14ac:dyDescent="0.25">
      <c r="A59" s="1">
        <v>41</v>
      </c>
      <c r="B59" s="1">
        <v>22.22222</v>
      </c>
      <c r="C59" s="1">
        <f t="shared" si="0"/>
        <v>911.11102000000005</v>
      </c>
      <c r="D59" s="1"/>
      <c r="E59" s="1"/>
      <c r="F59" s="1"/>
    </row>
    <row r="60" spans="1:6" x14ac:dyDescent="0.25">
      <c r="A60" s="1">
        <v>41</v>
      </c>
      <c r="B60" s="1">
        <v>22.22222</v>
      </c>
      <c r="C60" s="1">
        <f t="shared" si="0"/>
        <v>911.11102000000005</v>
      </c>
      <c r="D60" s="1"/>
      <c r="E60" s="1"/>
      <c r="F60" s="1"/>
    </row>
    <row r="61" spans="1:6" x14ac:dyDescent="0.25">
      <c r="A61" s="1">
        <v>27</v>
      </c>
      <c r="B61" s="1">
        <v>22.22222</v>
      </c>
      <c r="C61" s="1">
        <f t="shared" si="0"/>
        <v>599.99994000000004</v>
      </c>
      <c r="D61" s="1"/>
      <c r="E61" s="1"/>
      <c r="F61" s="1"/>
    </row>
    <row r="62" spans="1:6" x14ac:dyDescent="0.25">
      <c r="A62" s="1">
        <v>23</v>
      </c>
      <c r="B62" s="1">
        <v>22.22222</v>
      </c>
      <c r="C62" s="1">
        <f t="shared" si="0"/>
        <v>511.11106000000001</v>
      </c>
      <c r="D62" s="1"/>
      <c r="E62" s="1"/>
      <c r="F62" s="1"/>
    </row>
    <row r="63" spans="1:6" x14ac:dyDescent="0.25">
      <c r="A63" s="1">
        <v>32</v>
      </c>
      <c r="B63" s="1">
        <v>22.22222</v>
      </c>
      <c r="C63" s="1">
        <f t="shared" si="0"/>
        <v>711.11104</v>
      </c>
      <c r="D63" s="1"/>
      <c r="E63" s="1"/>
      <c r="F63" s="1"/>
    </row>
    <row r="64" spans="1:6" x14ac:dyDescent="0.25">
      <c r="A64" s="1">
        <v>34</v>
      </c>
      <c r="B64" s="1">
        <v>22.22222</v>
      </c>
      <c r="C64" s="1">
        <f t="shared" si="0"/>
        <v>755.55547999999999</v>
      </c>
      <c r="D64" s="1"/>
      <c r="E64" s="1"/>
      <c r="F64" s="1"/>
    </row>
    <row r="65" spans="1:6" x14ac:dyDescent="0.25">
      <c r="A65" s="1">
        <v>34</v>
      </c>
      <c r="B65" s="1">
        <v>22.22222</v>
      </c>
      <c r="C65" s="1">
        <f t="shared" si="0"/>
        <v>755.55547999999999</v>
      </c>
      <c r="D65" s="1"/>
      <c r="E65" s="1"/>
      <c r="F65" s="1"/>
    </row>
    <row r="66" spans="1:6" x14ac:dyDescent="0.25">
      <c r="A66" s="1">
        <v>26</v>
      </c>
      <c r="B66" s="1">
        <v>22.22222</v>
      </c>
      <c r="C66" s="1">
        <f t="shared" si="0"/>
        <v>577.77772000000004</v>
      </c>
      <c r="D66" s="1"/>
      <c r="E66" s="1"/>
      <c r="F66" s="1"/>
    </row>
    <row r="67" spans="1:6" x14ac:dyDescent="0.25">
      <c r="A67" s="1">
        <v>40</v>
      </c>
      <c r="B67" s="1">
        <v>22.22222</v>
      </c>
      <c r="C67" s="1">
        <f t="shared" si="0"/>
        <v>888.88879999999995</v>
      </c>
      <c r="D67" s="1"/>
      <c r="E67" s="1"/>
      <c r="F67" s="1"/>
    </row>
    <row r="68" spans="1:6" x14ac:dyDescent="0.25">
      <c r="A68" s="1">
        <v>27</v>
      </c>
      <c r="B68" s="1">
        <v>22.22222</v>
      </c>
      <c r="C68" s="1">
        <f t="shared" si="0"/>
        <v>599.99994000000004</v>
      </c>
      <c r="D68" s="1"/>
      <c r="E68" s="1"/>
      <c r="F68" s="1"/>
    </row>
    <row r="69" spans="1:6" x14ac:dyDescent="0.25">
      <c r="A69" s="1">
        <v>53</v>
      </c>
      <c r="B69" s="1">
        <v>22.22222</v>
      </c>
      <c r="C69" s="1">
        <f t="shared" ref="C69:C132" si="1">A69*B69</f>
        <v>1177.77766</v>
      </c>
      <c r="D69" s="1"/>
      <c r="E69" s="1"/>
      <c r="F69" s="1"/>
    </row>
    <row r="70" spans="1:6" x14ac:dyDescent="0.25">
      <c r="A70" s="1">
        <v>56</v>
      </c>
      <c r="B70" s="1">
        <v>22.22222</v>
      </c>
      <c r="C70" s="1">
        <f t="shared" si="1"/>
        <v>1244.4443200000001</v>
      </c>
      <c r="D70" s="1"/>
      <c r="E70" s="1"/>
      <c r="F70" s="1"/>
    </row>
    <row r="71" spans="1:6" x14ac:dyDescent="0.25">
      <c r="A71" s="1">
        <v>30</v>
      </c>
      <c r="B71" s="1">
        <v>22.22222</v>
      </c>
      <c r="C71" s="1">
        <f t="shared" si="1"/>
        <v>666.66660000000002</v>
      </c>
      <c r="D71" s="1"/>
      <c r="E71" s="1"/>
      <c r="F71" s="1"/>
    </row>
    <row r="72" spans="1:6" x14ac:dyDescent="0.25">
      <c r="A72" s="1">
        <v>29</v>
      </c>
      <c r="B72" s="1">
        <v>22.22222</v>
      </c>
      <c r="C72" s="1">
        <f t="shared" si="1"/>
        <v>644.44438000000002</v>
      </c>
      <c r="D72" s="1"/>
      <c r="E72" s="1"/>
      <c r="F72" s="1"/>
    </row>
    <row r="73" spans="1:6" x14ac:dyDescent="0.25">
      <c r="A73" s="1">
        <v>35</v>
      </c>
      <c r="B73" s="1">
        <v>22.22222</v>
      </c>
      <c r="C73" s="1">
        <f t="shared" si="1"/>
        <v>777.77769999999998</v>
      </c>
      <c r="D73" s="1"/>
      <c r="E73" s="1"/>
      <c r="F73" s="1"/>
    </row>
    <row r="74" spans="1:6" x14ac:dyDescent="0.25">
      <c r="A74" s="1">
        <v>24</v>
      </c>
      <c r="B74" s="1">
        <v>22.22222</v>
      </c>
      <c r="C74" s="1">
        <f t="shared" si="1"/>
        <v>533.33328000000006</v>
      </c>
      <c r="D74" s="1"/>
      <c r="E74" s="1"/>
      <c r="F74" s="1"/>
    </row>
    <row r="75" spans="1:6" x14ac:dyDescent="0.25">
      <c r="A75" s="1">
        <v>32</v>
      </c>
      <c r="B75" s="1">
        <v>22.22222</v>
      </c>
      <c r="C75" s="1">
        <f t="shared" si="1"/>
        <v>711.11104</v>
      </c>
      <c r="D75" s="1"/>
      <c r="E75" s="1"/>
      <c r="F75" s="1"/>
    </row>
    <row r="76" spans="1:6" x14ac:dyDescent="0.25">
      <c r="A76" s="1">
        <v>52</v>
      </c>
      <c r="B76" s="1">
        <v>22.22222</v>
      </c>
      <c r="C76" s="1">
        <f t="shared" si="1"/>
        <v>1155.5554400000001</v>
      </c>
      <c r="D76" s="1"/>
      <c r="E76" s="1"/>
      <c r="F76" s="1"/>
    </row>
    <row r="77" spans="1:6" x14ac:dyDescent="0.25">
      <c r="A77" s="1">
        <v>35</v>
      </c>
      <c r="B77" s="1">
        <v>22.22222</v>
      </c>
      <c r="C77" s="1">
        <f t="shared" si="1"/>
        <v>777.77769999999998</v>
      </c>
      <c r="D77" s="1"/>
      <c r="E77" s="1"/>
      <c r="F77" s="1"/>
    </row>
    <row r="78" spans="1:6" x14ac:dyDescent="0.25">
      <c r="A78" s="1">
        <v>37</v>
      </c>
      <c r="B78" s="1">
        <v>22.22222</v>
      </c>
      <c r="C78" s="1">
        <f t="shared" si="1"/>
        <v>822.22213999999997</v>
      </c>
      <c r="D78" s="1"/>
      <c r="E78" s="1"/>
      <c r="F78" s="1"/>
    </row>
    <row r="79" spans="1:6" x14ac:dyDescent="0.25">
      <c r="A79" s="1">
        <v>35</v>
      </c>
      <c r="B79" s="1">
        <v>22.22222</v>
      </c>
      <c r="C79" s="1">
        <f t="shared" si="1"/>
        <v>777.77769999999998</v>
      </c>
      <c r="D79" s="1"/>
      <c r="E79" s="1"/>
      <c r="F79" s="1"/>
    </row>
    <row r="80" spans="1:6" x14ac:dyDescent="0.25">
      <c r="A80" s="1">
        <v>34</v>
      </c>
      <c r="B80" s="1">
        <v>22.22222</v>
      </c>
      <c r="C80" s="1">
        <f t="shared" si="1"/>
        <v>755.55547999999999</v>
      </c>
      <c r="D80" s="1"/>
      <c r="E80" s="1"/>
      <c r="F80" s="1"/>
    </row>
    <row r="81" spans="1:6" x14ac:dyDescent="0.25">
      <c r="A81" s="1">
        <v>27</v>
      </c>
      <c r="B81" s="1">
        <v>22.22222</v>
      </c>
      <c r="C81" s="1">
        <f t="shared" si="1"/>
        <v>599.99994000000004</v>
      </c>
      <c r="D81" s="1"/>
      <c r="E81" s="1"/>
      <c r="F81" s="1"/>
    </row>
    <row r="82" spans="1:6" x14ac:dyDescent="0.25">
      <c r="A82" s="1">
        <v>34</v>
      </c>
      <c r="B82" s="1">
        <v>22.22222</v>
      </c>
      <c r="C82" s="1">
        <f t="shared" si="1"/>
        <v>755.55547999999999</v>
      </c>
      <c r="D82" s="1"/>
      <c r="E82" s="1"/>
      <c r="F82" s="1"/>
    </row>
    <row r="83" spans="1:6" x14ac:dyDescent="0.25">
      <c r="A83" s="1">
        <v>36</v>
      </c>
      <c r="B83" s="1">
        <v>22.22222</v>
      </c>
      <c r="C83" s="1">
        <f t="shared" si="1"/>
        <v>799.99991999999997</v>
      </c>
      <c r="D83" s="1"/>
      <c r="E83" s="1"/>
      <c r="F83" s="1"/>
    </row>
    <row r="84" spans="1:6" x14ac:dyDescent="0.25">
      <c r="A84" s="1">
        <v>31</v>
      </c>
      <c r="B84" s="1">
        <v>22.22222</v>
      </c>
      <c r="C84" s="1">
        <f t="shared" si="1"/>
        <v>688.88882000000001</v>
      </c>
      <c r="D84" s="1"/>
      <c r="E84" s="1"/>
      <c r="F84" s="1"/>
    </row>
    <row r="85" spans="1:6" x14ac:dyDescent="0.25">
      <c r="A85" s="1">
        <v>51</v>
      </c>
      <c r="B85" s="1">
        <v>22.22222</v>
      </c>
      <c r="C85" s="1">
        <f t="shared" si="1"/>
        <v>1133.33322</v>
      </c>
      <c r="D85" s="1"/>
      <c r="E85" s="1"/>
      <c r="F85" s="1"/>
    </row>
    <row r="86" spans="1:6" x14ac:dyDescent="0.25">
      <c r="A86" s="1">
        <v>43</v>
      </c>
      <c r="B86" s="1">
        <v>22.22222</v>
      </c>
      <c r="C86" s="1">
        <f t="shared" si="1"/>
        <v>955.55546000000004</v>
      </c>
      <c r="D86" s="1"/>
      <c r="E86" s="1"/>
      <c r="F86" s="1"/>
    </row>
    <row r="87" spans="1:6" x14ac:dyDescent="0.25">
      <c r="A87" s="1">
        <v>29</v>
      </c>
      <c r="B87" s="1">
        <v>22.22222</v>
      </c>
      <c r="C87" s="1">
        <f t="shared" si="1"/>
        <v>644.44438000000002</v>
      </c>
      <c r="D87" s="1"/>
      <c r="E87" s="1"/>
      <c r="F87" s="1"/>
    </row>
    <row r="88" spans="1:6" x14ac:dyDescent="0.25">
      <c r="A88" s="1">
        <v>26</v>
      </c>
      <c r="B88" s="1">
        <v>22.22222</v>
      </c>
      <c r="C88" s="1">
        <f t="shared" si="1"/>
        <v>577.77772000000004</v>
      </c>
      <c r="D88" s="1"/>
      <c r="E88" s="1"/>
      <c r="F88" s="1"/>
    </row>
    <row r="89" spans="1:6" x14ac:dyDescent="0.25">
      <c r="A89" s="1">
        <v>33</v>
      </c>
      <c r="B89" s="1">
        <v>22.22222</v>
      </c>
      <c r="C89" s="1">
        <f t="shared" si="1"/>
        <v>733.33326</v>
      </c>
      <c r="D89" s="1"/>
      <c r="E89" s="1"/>
      <c r="F89" s="1"/>
    </row>
    <row r="90" spans="1:6" x14ac:dyDescent="0.25">
      <c r="A90" s="1">
        <v>30</v>
      </c>
      <c r="B90" s="1">
        <v>22.22222</v>
      </c>
      <c r="C90" s="1">
        <f t="shared" si="1"/>
        <v>666.66660000000002</v>
      </c>
      <c r="D90" s="1"/>
      <c r="E90" s="1"/>
      <c r="F90" s="1"/>
    </row>
    <row r="91" spans="1:6" x14ac:dyDescent="0.25">
      <c r="A91" s="1">
        <v>31</v>
      </c>
      <c r="B91" s="1">
        <v>22.22222</v>
      </c>
      <c r="C91" s="1">
        <f t="shared" si="1"/>
        <v>688.88882000000001</v>
      </c>
      <c r="D91" s="1"/>
      <c r="E91" s="1"/>
      <c r="F91" s="1"/>
    </row>
    <row r="92" spans="1:6" x14ac:dyDescent="0.25">
      <c r="A92" s="1">
        <v>43</v>
      </c>
      <c r="B92" s="1">
        <v>22.22222</v>
      </c>
      <c r="C92" s="1">
        <f t="shared" si="1"/>
        <v>955.55546000000004</v>
      </c>
      <c r="D92" s="1"/>
      <c r="E92" s="1"/>
      <c r="F92" s="1"/>
    </row>
    <row r="93" spans="1:6" x14ac:dyDescent="0.25">
      <c r="A93" s="1">
        <v>25</v>
      </c>
      <c r="B93" s="1">
        <v>22.22222</v>
      </c>
      <c r="C93" s="1">
        <f t="shared" si="1"/>
        <v>555.55550000000005</v>
      </c>
      <c r="D93" s="1"/>
      <c r="E93" s="1"/>
      <c r="F93" s="1"/>
    </row>
    <row r="94" spans="1:6" x14ac:dyDescent="0.25">
      <c r="A94" s="1">
        <v>25</v>
      </c>
      <c r="B94" s="1">
        <v>22.22222</v>
      </c>
      <c r="C94" s="1">
        <f t="shared" si="1"/>
        <v>555.55550000000005</v>
      </c>
      <c r="D94" s="1"/>
      <c r="E94" s="1"/>
      <c r="F94" s="1"/>
    </row>
    <row r="95" spans="1:6" x14ac:dyDescent="0.25">
      <c r="A95" s="1">
        <v>50</v>
      </c>
      <c r="B95" s="1">
        <v>22.22222</v>
      </c>
      <c r="C95" s="1">
        <f t="shared" si="1"/>
        <v>1111.1110000000001</v>
      </c>
      <c r="D95" s="1"/>
      <c r="E95" s="1"/>
      <c r="F95" s="1"/>
    </row>
    <row r="96" spans="1:6" x14ac:dyDescent="0.25">
      <c r="A96" s="1">
        <v>30</v>
      </c>
      <c r="B96" s="1">
        <v>22.22222</v>
      </c>
      <c r="C96" s="1">
        <f t="shared" si="1"/>
        <v>666.66660000000002</v>
      </c>
      <c r="D96" s="1"/>
      <c r="E96" s="1"/>
      <c r="F96" s="1"/>
    </row>
    <row r="97" spans="1:6" x14ac:dyDescent="0.25">
      <c r="A97" s="1">
        <v>32</v>
      </c>
      <c r="B97" s="1">
        <v>22.22222</v>
      </c>
      <c r="C97" s="1">
        <f t="shared" si="1"/>
        <v>711.11104</v>
      </c>
      <c r="D97" s="1"/>
      <c r="E97" s="1"/>
      <c r="F97" s="1"/>
    </row>
    <row r="98" spans="1:6" x14ac:dyDescent="0.25">
      <c r="A98" s="1">
        <v>60</v>
      </c>
      <c r="B98" s="1">
        <v>22.22222</v>
      </c>
      <c r="C98" s="1">
        <f t="shared" si="1"/>
        <v>1333.3332</v>
      </c>
      <c r="D98" s="1"/>
      <c r="E98" s="1"/>
      <c r="F98" s="1"/>
    </row>
    <row r="99" spans="1:6" x14ac:dyDescent="0.25">
      <c r="A99" s="1">
        <v>31</v>
      </c>
      <c r="B99" s="1">
        <v>22.22222</v>
      </c>
      <c r="C99" s="1">
        <f t="shared" si="1"/>
        <v>688.88882000000001</v>
      </c>
      <c r="D99" s="1"/>
      <c r="E99" s="1"/>
      <c r="F99" s="1"/>
    </row>
    <row r="100" spans="1:6" x14ac:dyDescent="0.25">
      <c r="A100" s="1">
        <v>24</v>
      </c>
      <c r="B100" s="1">
        <v>22.22222</v>
      </c>
      <c r="C100" s="1">
        <f t="shared" si="1"/>
        <v>533.33328000000006</v>
      </c>
      <c r="D100" s="1"/>
      <c r="E100" s="1"/>
      <c r="F100" s="1"/>
    </row>
    <row r="101" spans="1:6" x14ac:dyDescent="0.25">
      <c r="A101" s="1">
        <v>64</v>
      </c>
      <c r="B101" s="1">
        <v>22.22222</v>
      </c>
      <c r="C101" s="1">
        <f t="shared" si="1"/>
        <v>1422.22208</v>
      </c>
      <c r="D101" s="1"/>
      <c r="E101" s="1"/>
      <c r="F101" s="1"/>
    </row>
    <row r="102" spans="1:6" x14ac:dyDescent="0.25">
      <c r="A102" s="1">
        <v>65</v>
      </c>
      <c r="B102" s="1">
        <v>22.22222</v>
      </c>
      <c r="C102" s="1">
        <f t="shared" si="1"/>
        <v>1444.4443000000001</v>
      </c>
      <c r="D102" s="1"/>
      <c r="E102" s="1"/>
      <c r="F102" s="1"/>
    </row>
    <row r="103" spans="1:6" x14ac:dyDescent="0.25">
      <c r="A103" s="1">
        <v>51</v>
      </c>
      <c r="B103" s="1">
        <v>22.22222</v>
      </c>
      <c r="C103" s="1">
        <f t="shared" si="1"/>
        <v>1133.33322</v>
      </c>
      <c r="D103" s="1"/>
      <c r="E103" s="1"/>
      <c r="F103" s="1"/>
    </row>
    <row r="104" spans="1:6" x14ac:dyDescent="0.25">
      <c r="A104" s="1">
        <v>66</v>
      </c>
      <c r="B104" s="1">
        <v>22.22222</v>
      </c>
      <c r="C104" s="1">
        <f t="shared" si="1"/>
        <v>1466.66652</v>
      </c>
      <c r="D104" s="1"/>
      <c r="E104" s="1"/>
      <c r="F104" s="1"/>
    </row>
    <row r="105" spans="1:6" x14ac:dyDescent="0.25">
      <c r="A105" s="1">
        <v>45</v>
      </c>
      <c r="B105" s="1">
        <v>22.22222</v>
      </c>
      <c r="C105" s="1">
        <f t="shared" si="1"/>
        <v>999.99990000000003</v>
      </c>
      <c r="D105" s="1"/>
      <c r="E105" s="1"/>
      <c r="F105" s="1"/>
    </row>
    <row r="106" spans="1:6" x14ac:dyDescent="0.25">
      <c r="A106" s="1">
        <v>50</v>
      </c>
      <c r="B106" s="1">
        <v>22.22222</v>
      </c>
      <c r="C106" s="1">
        <f t="shared" si="1"/>
        <v>1111.1110000000001</v>
      </c>
      <c r="D106" s="1"/>
      <c r="E106" s="1"/>
      <c r="F106" s="1"/>
    </row>
    <row r="107" spans="1:6" x14ac:dyDescent="0.25">
      <c r="A107" s="1">
        <v>38</v>
      </c>
      <c r="B107" s="1">
        <v>22.22222</v>
      </c>
      <c r="C107" s="1">
        <f t="shared" si="1"/>
        <v>844.44435999999996</v>
      </c>
      <c r="D107" s="1"/>
      <c r="E107" s="1"/>
      <c r="F107" s="1"/>
    </row>
    <row r="108" spans="1:6" x14ac:dyDescent="0.25">
      <c r="A108" s="1">
        <v>42</v>
      </c>
      <c r="B108" s="1">
        <v>22.22222</v>
      </c>
      <c r="C108" s="1">
        <f t="shared" si="1"/>
        <v>933.33324000000005</v>
      </c>
      <c r="D108" s="1"/>
      <c r="E108" s="1"/>
      <c r="F108" s="1"/>
    </row>
    <row r="109" spans="1:6" x14ac:dyDescent="0.25">
      <c r="A109" s="1">
        <v>28</v>
      </c>
      <c r="B109" s="1">
        <v>22.22222</v>
      </c>
      <c r="C109" s="1">
        <f t="shared" si="1"/>
        <v>622.22216000000003</v>
      </c>
      <c r="D109" s="1"/>
      <c r="E109" s="1"/>
      <c r="F109" s="1"/>
    </row>
    <row r="110" spans="1:6" x14ac:dyDescent="0.25">
      <c r="A110" s="1">
        <v>31</v>
      </c>
      <c r="B110" s="1">
        <v>22.22222</v>
      </c>
      <c r="C110" s="1">
        <f t="shared" si="1"/>
        <v>688.88882000000001</v>
      </c>
      <c r="D110" s="1"/>
      <c r="E110" s="1"/>
      <c r="F110" s="1"/>
    </row>
    <row r="111" spans="1:6" x14ac:dyDescent="0.25">
      <c r="A111" s="1">
        <v>48</v>
      </c>
      <c r="B111" s="1">
        <v>22.22222</v>
      </c>
      <c r="C111" s="1">
        <f t="shared" si="1"/>
        <v>1066.6665600000001</v>
      </c>
      <c r="D111" s="1"/>
      <c r="E111" s="1"/>
      <c r="F111" s="1"/>
    </row>
    <row r="112" spans="1:6" x14ac:dyDescent="0.25">
      <c r="A112" s="1">
        <v>60</v>
      </c>
      <c r="B112" s="1">
        <v>22.22222</v>
      </c>
      <c r="C112" s="1">
        <f t="shared" si="1"/>
        <v>1333.3332</v>
      </c>
      <c r="D112" s="1"/>
      <c r="E112" s="1"/>
      <c r="F112" s="1"/>
    </row>
    <row r="113" spans="1:6" x14ac:dyDescent="0.25">
      <c r="A113" s="1">
        <v>46</v>
      </c>
      <c r="B113" s="1">
        <v>22.22222</v>
      </c>
      <c r="C113" s="1">
        <f t="shared" si="1"/>
        <v>1022.22212</v>
      </c>
      <c r="D113" s="1"/>
      <c r="E113" s="1"/>
      <c r="F113" s="1"/>
    </row>
    <row r="114" spans="1:6" x14ac:dyDescent="0.25">
      <c r="A114" s="1">
        <v>39</v>
      </c>
      <c r="B114" s="1">
        <v>22.22222</v>
      </c>
      <c r="C114" s="1">
        <f t="shared" si="1"/>
        <v>866.66657999999995</v>
      </c>
      <c r="D114" s="1"/>
      <c r="E114" s="1"/>
      <c r="F114" s="1"/>
    </row>
    <row r="115" spans="1:6" x14ac:dyDescent="0.25">
      <c r="A115" s="1">
        <v>40</v>
      </c>
      <c r="B115" s="1">
        <v>22.22222</v>
      </c>
      <c r="C115" s="1">
        <f t="shared" si="1"/>
        <v>888.88879999999995</v>
      </c>
      <c r="D115" s="1"/>
      <c r="E115" s="1"/>
      <c r="F115" s="1"/>
    </row>
    <row r="116" spans="1:6" x14ac:dyDescent="0.25">
      <c r="A116" s="1">
        <v>43</v>
      </c>
      <c r="B116" s="1">
        <v>22.22222</v>
      </c>
      <c r="C116" s="1">
        <f t="shared" si="1"/>
        <v>955.55546000000004</v>
      </c>
      <c r="D116" s="1"/>
      <c r="E116" s="1"/>
      <c r="F116" s="1"/>
    </row>
    <row r="117" spans="1:6" x14ac:dyDescent="0.25">
      <c r="A117" s="1">
        <v>38</v>
      </c>
      <c r="B117" s="1">
        <v>22.22222</v>
      </c>
      <c r="C117" s="1">
        <f t="shared" si="1"/>
        <v>844.44435999999996</v>
      </c>
      <c r="D117" s="1"/>
      <c r="E117" s="1"/>
      <c r="F117" s="1"/>
    </row>
    <row r="118" spans="1:6" x14ac:dyDescent="0.25">
      <c r="A118" s="1">
        <v>40</v>
      </c>
      <c r="B118" s="1">
        <v>22.22222</v>
      </c>
      <c r="C118" s="1">
        <f t="shared" si="1"/>
        <v>888.88879999999995</v>
      </c>
      <c r="D118" s="1"/>
      <c r="E118" s="1"/>
      <c r="F118" s="1"/>
    </row>
    <row r="119" spans="1:6" x14ac:dyDescent="0.25">
      <c r="A119" s="1">
        <v>58</v>
      </c>
      <c r="B119" s="1">
        <v>22.22222</v>
      </c>
      <c r="C119" s="1">
        <f t="shared" si="1"/>
        <v>1288.88876</v>
      </c>
      <c r="D119" s="1"/>
      <c r="E119" s="1"/>
      <c r="F119" s="1"/>
    </row>
    <row r="120" spans="1:6" x14ac:dyDescent="0.25">
      <c r="A120" s="1">
        <v>36</v>
      </c>
      <c r="B120" s="1">
        <v>22.22222</v>
      </c>
      <c r="C120" s="1">
        <f t="shared" si="1"/>
        <v>799.99991999999997</v>
      </c>
      <c r="D120" s="1"/>
      <c r="E120" s="1"/>
      <c r="F120" s="1"/>
    </row>
    <row r="121" spans="1:6" x14ac:dyDescent="0.25">
      <c r="A121" s="1">
        <v>25</v>
      </c>
      <c r="B121" s="1">
        <v>22.22222</v>
      </c>
      <c r="C121" s="1">
        <f t="shared" si="1"/>
        <v>555.55550000000005</v>
      </c>
      <c r="D121" s="1"/>
      <c r="E121" s="1"/>
      <c r="F121" s="1"/>
    </row>
    <row r="122" spans="1:6" x14ac:dyDescent="0.25">
      <c r="A122" s="1">
        <v>40</v>
      </c>
      <c r="B122" s="1">
        <v>22.22222</v>
      </c>
      <c r="C122" s="1">
        <f t="shared" si="1"/>
        <v>888.88879999999995</v>
      </c>
      <c r="D122" s="1"/>
      <c r="E122" s="1"/>
      <c r="F122" s="1"/>
    </row>
    <row r="123" spans="1:6" x14ac:dyDescent="0.25">
      <c r="A123" s="1">
        <v>26</v>
      </c>
      <c r="B123" s="1">
        <v>22.22222</v>
      </c>
      <c r="C123" s="1">
        <f t="shared" si="1"/>
        <v>577.77772000000004</v>
      </c>
      <c r="D123" s="1"/>
      <c r="E123" s="1"/>
      <c r="F123" s="1"/>
    </row>
    <row r="124" spans="1:6" x14ac:dyDescent="0.25">
      <c r="A124" s="1">
        <v>26</v>
      </c>
      <c r="B124" s="1">
        <v>22.22222</v>
      </c>
      <c r="C124" s="1">
        <f t="shared" si="1"/>
        <v>577.77772000000004</v>
      </c>
      <c r="D124" s="1"/>
      <c r="E124" s="1"/>
      <c r="F124" s="1"/>
    </row>
    <row r="125" spans="1:6" x14ac:dyDescent="0.25">
      <c r="A125" s="1">
        <v>42</v>
      </c>
      <c r="B125" s="1">
        <v>22.22222</v>
      </c>
      <c r="C125" s="1">
        <f t="shared" si="1"/>
        <v>933.33324000000005</v>
      </c>
      <c r="D125" s="1"/>
      <c r="E125" s="1"/>
      <c r="F125" s="1"/>
    </row>
    <row r="126" spans="1:6" x14ac:dyDescent="0.25">
      <c r="A126" s="1">
        <v>34</v>
      </c>
      <c r="B126" s="1">
        <v>22.22222</v>
      </c>
      <c r="C126" s="1">
        <f t="shared" si="1"/>
        <v>755.55547999999999</v>
      </c>
      <c r="D126" s="1"/>
      <c r="E126" s="1"/>
      <c r="F126" s="1"/>
    </row>
    <row r="127" spans="1:6" x14ac:dyDescent="0.25">
      <c r="A127" s="1">
        <v>58</v>
      </c>
      <c r="B127" s="1">
        <v>22.22222</v>
      </c>
      <c r="C127" s="1">
        <f t="shared" si="1"/>
        <v>1288.88876</v>
      </c>
      <c r="D127" s="1"/>
      <c r="E127" s="1"/>
      <c r="F127" s="1"/>
    </row>
    <row r="128" spans="1:6" x14ac:dyDescent="0.25">
      <c r="A128" s="1">
        <v>26</v>
      </c>
      <c r="B128" s="1">
        <v>22.22222</v>
      </c>
      <c r="C128" s="1">
        <f t="shared" si="1"/>
        <v>577.77772000000004</v>
      </c>
      <c r="D128" s="1"/>
      <c r="E128" s="1"/>
      <c r="F128" s="1"/>
    </row>
    <row r="129" spans="1:6" x14ac:dyDescent="0.25">
      <c r="A129" s="1">
        <v>24</v>
      </c>
      <c r="B129" s="1">
        <v>22.22222</v>
      </c>
      <c r="C129" s="1">
        <f t="shared" si="1"/>
        <v>533.33328000000006</v>
      </c>
      <c r="D129" s="1"/>
      <c r="E129" s="1"/>
      <c r="F129" s="1"/>
    </row>
    <row r="130" spans="1:6" x14ac:dyDescent="0.25">
      <c r="A130" s="1">
        <v>22</v>
      </c>
      <c r="B130" s="1">
        <v>22.22222</v>
      </c>
      <c r="C130" s="1">
        <f t="shared" si="1"/>
        <v>488.88884000000002</v>
      </c>
      <c r="D130" s="1"/>
      <c r="E130" s="1"/>
      <c r="F130" s="1"/>
    </row>
    <row r="131" spans="1:6" x14ac:dyDescent="0.25">
      <c r="A131" s="1">
        <v>51</v>
      </c>
      <c r="B131" s="1">
        <v>22.22222</v>
      </c>
      <c r="C131" s="1">
        <f t="shared" si="1"/>
        <v>1133.33322</v>
      </c>
      <c r="D131" s="1"/>
      <c r="E131" s="1"/>
      <c r="F131" s="1"/>
    </row>
    <row r="132" spans="1:6" x14ac:dyDescent="0.25">
      <c r="A132" s="1">
        <v>35</v>
      </c>
      <c r="B132" s="1">
        <v>22.22222</v>
      </c>
      <c r="C132" s="1">
        <f t="shared" si="1"/>
        <v>777.77769999999998</v>
      </c>
      <c r="D132" s="1"/>
      <c r="E132" s="1"/>
      <c r="F132" s="1"/>
    </row>
    <row r="133" spans="1:6" x14ac:dyDescent="0.25">
      <c r="A133" s="1">
        <v>58</v>
      </c>
      <c r="B133" s="1">
        <v>22.22222</v>
      </c>
      <c r="C133" s="1">
        <f t="shared" ref="C133:C196" si="2">A133*B133</f>
        <v>1288.88876</v>
      </c>
      <c r="D133" s="1"/>
      <c r="E133" s="1"/>
      <c r="F133" s="1"/>
    </row>
    <row r="134" spans="1:6" x14ac:dyDescent="0.25">
      <c r="A134" s="1">
        <v>58</v>
      </c>
      <c r="B134" s="1">
        <v>22.22222</v>
      </c>
      <c r="C134" s="1">
        <f t="shared" si="2"/>
        <v>1288.88876</v>
      </c>
      <c r="D134" s="1"/>
      <c r="E134" s="1"/>
      <c r="F134" s="1"/>
    </row>
    <row r="135" spans="1:6" x14ac:dyDescent="0.25">
      <c r="A135" s="1">
        <v>53</v>
      </c>
      <c r="B135" s="1">
        <v>22.22222</v>
      </c>
      <c r="C135" s="1">
        <f t="shared" si="2"/>
        <v>1177.77766</v>
      </c>
      <c r="D135" s="1"/>
      <c r="E135" s="1"/>
      <c r="F135" s="1"/>
    </row>
    <row r="136" spans="1:6" x14ac:dyDescent="0.25">
      <c r="A136" s="1">
        <v>36</v>
      </c>
      <c r="B136" s="1">
        <v>22.22222</v>
      </c>
      <c r="C136" s="1">
        <f t="shared" si="2"/>
        <v>799.99991999999997</v>
      </c>
      <c r="D136" s="1"/>
      <c r="E136" s="1"/>
      <c r="F136" s="1"/>
    </row>
    <row r="137" spans="1:6" x14ac:dyDescent="0.25">
      <c r="A137" s="1">
        <v>35</v>
      </c>
      <c r="B137" s="1">
        <v>22.22222</v>
      </c>
      <c r="C137" s="1">
        <f t="shared" si="2"/>
        <v>777.77769999999998</v>
      </c>
      <c r="D137" s="1"/>
      <c r="E137" s="1"/>
      <c r="F137" s="1"/>
    </row>
    <row r="138" spans="1:6" x14ac:dyDescent="0.25">
      <c r="A138" s="1">
        <v>43</v>
      </c>
      <c r="B138" s="1">
        <v>22.22222</v>
      </c>
      <c r="C138" s="1">
        <f t="shared" si="2"/>
        <v>955.55546000000004</v>
      </c>
      <c r="D138" s="1"/>
      <c r="E138" s="1"/>
      <c r="F138" s="1"/>
    </row>
    <row r="139" spans="1:6" x14ac:dyDescent="0.25">
      <c r="A139" s="1">
        <v>56</v>
      </c>
      <c r="B139" s="1">
        <v>22.22222</v>
      </c>
      <c r="C139" s="1">
        <f t="shared" si="2"/>
        <v>1244.4443200000001</v>
      </c>
      <c r="D139" s="1"/>
      <c r="E139" s="1"/>
      <c r="F139" s="1"/>
    </row>
    <row r="140" spans="1:6" x14ac:dyDescent="0.25">
      <c r="A140" s="1">
        <v>32</v>
      </c>
      <c r="B140" s="1">
        <v>22.22222</v>
      </c>
      <c r="C140" s="1">
        <f t="shared" si="2"/>
        <v>711.11104</v>
      </c>
      <c r="D140" s="1"/>
      <c r="E140" s="1"/>
      <c r="F140" s="1"/>
    </row>
    <row r="141" spans="1:6" x14ac:dyDescent="0.25">
      <c r="A141" s="1">
        <v>57</v>
      </c>
      <c r="B141" s="1">
        <v>22.22222</v>
      </c>
      <c r="C141" s="1">
        <f t="shared" si="2"/>
        <v>1266.6665399999999</v>
      </c>
      <c r="D141" s="1"/>
      <c r="E141" s="1"/>
      <c r="F141" s="1"/>
    </row>
    <row r="142" spans="1:6" x14ac:dyDescent="0.25">
      <c r="A142" s="1">
        <v>34</v>
      </c>
      <c r="B142" s="1">
        <v>22.22222</v>
      </c>
      <c r="C142" s="1">
        <f t="shared" si="2"/>
        <v>755.55547999999999</v>
      </c>
      <c r="D142" s="1"/>
      <c r="E142" s="1"/>
      <c r="F142" s="1"/>
    </row>
    <row r="143" spans="1:6" x14ac:dyDescent="0.25">
      <c r="A143" s="1">
        <v>28</v>
      </c>
      <c r="B143" s="1">
        <v>22.22222</v>
      </c>
      <c r="C143" s="1">
        <f t="shared" si="2"/>
        <v>622.22216000000003</v>
      </c>
      <c r="D143" s="1"/>
      <c r="E143" s="1"/>
      <c r="F143" s="1"/>
    </row>
    <row r="144" spans="1:6" x14ac:dyDescent="0.25">
      <c r="A144" s="1">
        <v>42</v>
      </c>
      <c r="B144" s="1">
        <v>22.22222</v>
      </c>
      <c r="C144" s="1">
        <f t="shared" si="2"/>
        <v>933.33324000000005</v>
      </c>
      <c r="D144" s="1"/>
      <c r="E144" s="1"/>
      <c r="F144" s="1"/>
    </row>
    <row r="145" spans="1:6" x14ac:dyDescent="0.25">
      <c r="A145" s="1">
        <v>36</v>
      </c>
      <c r="B145" s="1">
        <v>22.22222</v>
      </c>
      <c r="C145" s="1">
        <f t="shared" si="2"/>
        <v>799.99991999999997</v>
      </c>
      <c r="D145" s="1"/>
      <c r="E145" s="1"/>
      <c r="F145" s="1"/>
    </row>
    <row r="146" spans="1:6" x14ac:dyDescent="0.25">
      <c r="A146" s="1">
        <v>24</v>
      </c>
      <c r="B146" s="1">
        <v>22.22222</v>
      </c>
      <c r="C146" s="1">
        <f t="shared" si="2"/>
        <v>533.33328000000006</v>
      </c>
      <c r="D146" s="1"/>
      <c r="E146" s="1"/>
      <c r="F146" s="1"/>
    </row>
    <row r="147" spans="1:6" x14ac:dyDescent="0.25">
      <c r="A147" s="1">
        <v>57</v>
      </c>
      <c r="B147" s="1">
        <v>22.22222</v>
      </c>
      <c r="C147" s="1">
        <f t="shared" si="2"/>
        <v>1266.6665399999999</v>
      </c>
      <c r="D147" s="1"/>
      <c r="E147" s="1"/>
      <c r="F147" s="1"/>
    </row>
    <row r="148" spans="1:6" x14ac:dyDescent="0.25">
      <c r="A148" s="1">
        <v>25</v>
      </c>
      <c r="B148" s="1">
        <v>22.22222</v>
      </c>
      <c r="C148" s="1">
        <f t="shared" si="2"/>
        <v>555.55550000000005</v>
      </c>
      <c r="D148" s="1"/>
      <c r="E148" s="1"/>
      <c r="F148" s="1"/>
    </row>
    <row r="149" spans="1:6" x14ac:dyDescent="0.25">
      <c r="A149" s="1">
        <v>31</v>
      </c>
      <c r="B149" s="1">
        <v>22.22222</v>
      </c>
      <c r="C149" s="1">
        <f t="shared" si="2"/>
        <v>688.88882000000001</v>
      </c>
      <c r="D149" s="1"/>
      <c r="E149" s="1"/>
      <c r="F149" s="1"/>
    </row>
    <row r="150" spans="1:6" x14ac:dyDescent="0.25">
      <c r="A150" s="1">
        <v>40</v>
      </c>
      <c r="B150" s="1">
        <v>22.22222</v>
      </c>
      <c r="C150" s="1">
        <f t="shared" si="2"/>
        <v>888.88879999999995</v>
      </c>
      <c r="D150" s="1"/>
      <c r="E150" s="1"/>
      <c r="F150" s="1"/>
    </row>
    <row r="151" spans="1:6" x14ac:dyDescent="0.25">
      <c r="A151" s="1">
        <v>37</v>
      </c>
      <c r="B151" s="1">
        <v>22.22222</v>
      </c>
      <c r="C151" s="1">
        <f t="shared" si="2"/>
        <v>822.22213999999997</v>
      </c>
      <c r="D151" s="1"/>
      <c r="E151" s="1"/>
      <c r="F151" s="1"/>
    </row>
    <row r="152" spans="1:6" x14ac:dyDescent="0.25">
      <c r="A152" s="1">
        <v>37</v>
      </c>
      <c r="B152" s="1">
        <v>22.22222</v>
      </c>
      <c r="C152" s="1">
        <f t="shared" si="2"/>
        <v>822.22213999999997</v>
      </c>
      <c r="D152" s="1"/>
      <c r="E152" s="1"/>
      <c r="F152" s="1"/>
    </row>
    <row r="153" spans="1:6" x14ac:dyDescent="0.25">
      <c r="A153" s="1">
        <v>53</v>
      </c>
      <c r="B153" s="1">
        <v>22.22222</v>
      </c>
      <c r="C153" s="1">
        <f t="shared" si="2"/>
        <v>1177.77766</v>
      </c>
      <c r="D153" s="1"/>
      <c r="E153" s="1"/>
      <c r="F153" s="1"/>
    </row>
    <row r="154" spans="1:6" x14ac:dyDescent="0.25">
      <c r="A154" s="1">
        <v>25</v>
      </c>
      <c r="B154" s="1">
        <v>22.22222</v>
      </c>
      <c r="C154" s="1">
        <f t="shared" si="2"/>
        <v>555.55550000000005</v>
      </c>
      <c r="D154" s="1"/>
      <c r="E154" s="1"/>
      <c r="F154" s="1"/>
    </row>
    <row r="155" spans="1:6" x14ac:dyDescent="0.25">
      <c r="A155" s="1">
        <v>26</v>
      </c>
      <c r="B155" s="1">
        <v>22.22222</v>
      </c>
      <c r="C155" s="1">
        <f t="shared" si="2"/>
        <v>577.77772000000004</v>
      </c>
      <c r="D155" s="1"/>
      <c r="E155" s="1"/>
      <c r="F155" s="1"/>
    </row>
    <row r="156" spans="1:6" x14ac:dyDescent="0.25">
      <c r="A156" s="1">
        <v>25</v>
      </c>
      <c r="B156" s="1">
        <v>22.22222</v>
      </c>
      <c r="C156" s="1">
        <f t="shared" si="2"/>
        <v>555.55550000000005</v>
      </c>
      <c r="D156" s="1"/>
      <c r="E156" s="1"/>
      <c r="F156" s="1"/>
    </row>
    <row r="157" spans="1:6" x14ac:dyDescent="0.25">
      <c r="A157" s="1">
        <v>61</v>
      </c>
      <c r="B157" s="1">
        <v>22.22222</v>
      </c>
      <c r="C157" s="1">
        <f t="shared" si="2"/>
        <v>1355.5554199999999</v>
      </c>
      <c r="D157" s="1"/>
      <c r="E157" s="1"/>
      <c r="F157" s="1"/>
    </row>
    <row r="158" spans="1:6" x14ac:dyDescent="0.25">
      <c r="A158" s="1">
        <v>65</v>
      </c>
      <c r="B158" s="1">
        <v>22.22222</v>
      </c>
      <c r="C158" s="1">
        <f t="shared" si="2"/>
        <v>1444.4443000000001</v>
      </c>
      <c r="D158" s="1"/>
      <c r="E158" s="1"/>
      <c r="F158" s="1"/>
    </row>
    <row r="159" spans="1:6" x14ac:dyDescent="0.25">
      <c r="A159" s="1">
        <v>42</v>
      </c>
      <c r="B159" s="1">
        <v>22.22222</v>
      </c>
      <c r="C159" s="1">
        <f t="shared" si="2"/>
        <v>933.33324000000005</v>
      </c>
      <c r="D159" s="1"/>
      <c r="E159" s="1"/>
      <c r="F159" s="1"/>
    </row>
    <row r="160" spans="1:6" x14ac:dyDescent="0.25">
      <c r="A160" s="1">
        <v>46</v>
      </c>
      <c r="B160" s="1">
        <v>22.22222</v>
      </c>
      <c r="C160" s="1">
        <f t="shared" si="2"/>
        <v>1022.22212</v>
      </c>
      <c r="D160" s="1"/>
      <c r="E160" s="1"/>
      <c r="F160" s="1"/>
    </row>
    <row r="161" spans="1:6" x14ac:dyDescent="0.25">
      <c r="A161" s="1">
        <v>25</v>
      </c>
      <c r="B161" s="1">
        <v>22.22222</v>
      </c>
      <c r="C161" s="1">
        <f t="shared" si="2"/>
        <v>555.55550000000005</v>
      </c>
      <c r="D161" s="1"/>
      <c r="E161" s="1"/>
      <c r="F161" s="1"/>
    </row>
    <row r="162" spans="1:6" x14ac:dyDescent="0.25">
      <c r="A162" s="1">
        <v>44</v>
      </c>
      <c r="B162" s="1">
        <v>22.22222</v>
      </c>
      <c r="C162" s="1">
        <f t="shared" si="2"/>
        <v>977.77768000000003</v>
      </c>
      <c r="D162" s="1"/>
      <c r="E162" s="1"/>
      <c r="F162" s="1"/>
    </row>
    <row r="163" spans="1:6" x14ac:dyDescent="0.25">
      <c r="A163" s="1">
        <v>54</v>
      </c>
      <c r="B163" s="1">
        <v>22.22222</v>
      </c>
      <c r="C163" s="1">
        <f t="shared" si="2"/>
        <v>1199.9998800000001</v>
      </c>
      <c r="D163" s="1"/>
      <c r="E163" s="1"/>
      <c r="F163" s="1"/>
    </row>
    <row r="164" spans="1:6" x14ac:dyDescent="0.25">
      <c r="A164" s="1">
        <v>43</v>
      </c>
      <c r="B164" s="1">
        <v>22.22222</v>
      </c>
      <c r="C164" s="1">
        <f t="shared" si="2"/>
        <v>955.55546000000004</v>
      </c>
      <c r="D164" s="1"/>
      <c r="E164" s="1"/>
      <c r="F164" s="1"/>
    </row>
    <row r="165" spans="1:6" x14ac:dyDescent="0.25">
      <c r="A165" s="1">
        <v>38</v>
      </c>
      <c r="B165" s="1">
        <v>22.22222</v>
      </c>
      <c r="C165" s="1">
        <f t="shared" si="2"/>
        <v>844.44435999999996</v>
      </c>
      <c r="D165" s="1"/>
      <c r="E165" s="1"/>
      <c r="F165" s="1"/>
    </row>
    <row r="166" spans="1:6" x14ac:dyDescent="0.25">
      <c r="A166" s="1">
        <v>25</v>
      </c>
      <c r="B166" s="1">
        <v>22.22222</v>
      </c>
      <c r="C166" s="1">
        <f t="shared" si="2"/>
        <v>555.55550000000005</v>
      </c>
      <c r="D166" s="1"/>
      <c r="E166" s="1"/>
      <c r="F166" s="1"/>
    </row>
    <row r="167" spans="1:6" x14ac:dyDescent="0.25">
      <c r="A167" s="1">
        <v>40</v>
      </c>
      <c r="B167" s="1">
        <v>22.22222</v>
      </c>
      <c r="C167" s="1">
        <f t="shared" si="2"/>
        <v>888.88879999999995</v>
      </c>
      <c r="D167" s="1"/>
      <c r="E167" s="1"/>
      <c r="F167" s="1"/>
    </row>
    <row r="168" spans="1:6" x14ac:dyDescent="0.25">
      <c r="A168" s="1">
        <v>44</v>
      </c>
      <c r="B168" s="1">
        <v>22.22222</v>
      </c>
      <c r="C168" s="1">
        <f t="shared" si="2"/>
        <v>977.77768000000003</v>
      </c>
      <c r="D168" s="1"/>
      <c r="E168" s="1"/>
      <c r="F168" s="1"/>
    </row>
    <row r="169" spans="1:6" x14ac:dyDescent="0.25">
      <c r="A169" s="1">
        <v>26</v>
      </c>
      <c r="B169" s="1">
        <v>22.22222</v>
      </c>
      <c r="C169" s="1">
        <f t="shared" si="2"/>
        <v>577.77772000000004</v>
      </c>
      <c r="D169" s="1"/>
      <c r="E169" s="1"/>
      <c r="F169" s="1"/>
    </row>
    <row r="170" spans="1:6" x14ac:dyDescent="0.25">
      <c r="A170" s="1">
        <v>36</v>
      </c>
      <c r="B170" s="1">
        <v>22.22222</v>
      </c>
      <c r="C170" s="1">
        <f t="shared" si="2"/>
        <v>799.99991999999997</v>
      </c>
      <c r="D170" s="1"/>
      <c r="E170" s="1"/>
      <c r="F170" s="1"/>
    </row>
    <row r="171" spans="1:6" x14ac:dyDescent="0.25">
      <c r="A171" s="1">
        <v>25</v>
      </c>
      <c r="B171" s="1">
        <v>22.22222</v>
      </c>
      <c r="C171" s="1">
        <f t="shared" si="2"/>
        <v>555.55550000000005</v>
      </c>
      <c r="D171" s="1"/>
      <c r="E171" s="1"/>
      <c r="F171" s="1"/>
    </row>
    <row r="172" spans="1:6" x14ac:dyDescent="0.25">
      <c r="A172" s="1">
        <v>27</v>
      </c>
      <c r="B172" s="1">
        <v>22.22222</v>
      </c>
      <c r="C172" s="1">
        <f t="shared" si="2"/>
        <v>599.99994000000004</v>
      </c>
      <c r="D172" s="1"/>
      <c r="E172" s="1"/>
      <c r="F172" s="1"/>
    </row>
    <row r="173" spans="1:6" x14ac:dyDescent="0.25">
      <c r="A173" s="1">
        <v>33</v>
      </c>
      <c r="B173" s="1">
        <v>22.22222</v>
      </c>
      <c r="C173" s="1">
        <f t="shared" si="2"/>
        <v>733.33326</v>
      </c>
      <c r="D173" s="1"/>
      <c r="E173" s="1"/>
      <c r="F173" s="1"/>
    </row>
    <row r="174" spans="1:6" x14ac:dyDescent="0.25">
      <c r="A174" s="1">
        <v>36</v>
      </c>
      <c r="B174" s="1">
        <v>22.22222</v>
      </c>
      <c r="C174" s="1">
        <f t="shared" si="2"/>
        <v>799.99991999999997</v>
      </c>
      <c r="D174" s="1"/>
      <c r="E174" s="1"/>
      <c r="F174" s="1"/>
    </row>
    <row r="175" spans="1:6" x14ac:dyDescent="0.25">
      <c r="A175" s="1">
        <v>34</v>
      </c>
      <c r="B175" s="1">
        <v>22.22222</v>
      </c>
      <c r="C175" s="1">
        <f t="shared" si="2"/>
        <v>755.55547999999999</v>
      </c>
      <c r="D175" s="1"/>
      <c r="E175" s="1"/>
      <c r="F175" s="1"/>
    </row>
    <row r="176" spans="1:6" x14ac:dyDescent="0.25">
      <c r="A176" s="1">
        <v>25</v>
      </c>
      <c r="B176" s="1">
        <v>22.22222</v>
      </c>
      <c r="C176" s="1">
        <f t="shared" si="2"/>
        <v>555.55550000000005</v>
      </c>
      <c r="D176" s="1"/>
      <c r="E176" s="1"/>
      <c r="F176" s="1"/>
    </row>
    <row r="177" spans="1:6" x14ac:dyDescent="0.25">
      <c r="A177" s="1">
        <v>30</v>
      </c>
      <c r="B177" s="1">
        <v>22.22222</v>
      </c>
      <c r="C177" s="1">
        <f t="shared" si="2"/>
        <v>666.66660000000002</v>
      </c>
      <c r="D177" s="1"/>
      <c r="E177" s="1"/>
      <c r="F177" s="1"/>
    </row>
    <row r="178" spans="1:6" x14ac:dyDescent="0.25">
      <c r="A178" s="1">
        <v>54</v>
      </c>
      <c r="B178" s="1">
        <v>22.22222</v>
      </c>
      <c r="C178" s="1">
        <f t="shared" si="2"/>
        <v>1199.9998800000001</v>
      </c>
      <c r="D178" s="1"/>
      <c r="E178" s="1"/>
      <c r="F178" s="1"/>
    </row>
    <row r="179" spans="1:6" x14ac:dyDescent="0.25">
      <c r="A179" s="1">
        <v>27</v>
      </c>
      <c r="B179" s="1">
        <v>22.22222</v>
      </c>
      <c r="C179" s="1">
        <f t="shared" si="2"/>
        <v>599.99994000000004</v>
      </c>
      <c r="D179" s="1"/>
      <c r="E179" s="1"/>
      <c r="F179" s="1"/>
    </row>
    <row r="180" spans="1:6" x14ac:dyDescent="0.25">
      <c r="A180" s="1">
        <v>44</v>
      </c>
      <c r="B180" s="1">
        <v>22.22222</v>
      </c>
      <c r="C180" s="1">
        <f t="shared" si="2"/>
        <v>977.77768000000003</v>
      </c>
      <c r="D180" s="1"/>
      <c r="E180" s="1"/>
      <c r="F180" s="1"/>
    </row>
    <row r="181" spans="1:6" x14ac:dyDescent="0.25">
      <c r="A181" s="1">
        <v>33</v>
      </c>
      <c r="B181" s="1">
        <v>22.22222</v>
      </c>
      <c r="C181" s="1">
        <f t="shared" si="2"/>
        <v>733.33326</v>
      </c>
      <c r="D181" s="1"/>
      <c r="E181" s="1"/>
      <c r="F181" s="1"/>
    </row>
    <row r="182" spans="1:6" x14ac:dyDescent="0.25">
      <c r="A182" s="1">
        <v>25</v>
      </c>
      <c r="B182" s="1">
        <v>22.22222</v>
      </c>
      <c r="C182" s="1">
        <f t="shared" si="2"/>
        <v>555.55550000000005</v>
      </c>
      <c r="D182" s="1"/>
      <c r="E182" s="1"/>
      <c r="F182" s="1"/>
    </row>
    <row r="183" spans="1:6" x14ac:dyDescent="0.25">
      <c r="A183" s="1">
        <v>50</v>
      </c>
      <c r="B183" s="1">
        <v>22.22222</v>
      </c>
      <c r="C183" s="1">
        <f t="shared" si="2"/>
        <v>1111.1110000000001</v>
      </c>
      <c r="D183" s="1"/>
      <c r="E183" s="1"/>
      <c r="F183" s="1"/>
    </row>
    <row r="184" spans="1:6" x14ac:dyDescent="0.25">
      <c r="A184" s="1">
        <v>30</v>
      </c>
      <c r="B184" s="1">
        <v>22.22222</v>
      </c>
      <c r="C184" s="1">
        <f t="shared" si="2"/>
        <v>666.66660000000002</v>
      </c>
      <c r="D184" s="1"/>
      <c r="E184" s="1"/>
      <c r="F184" s="1"/>
    </row>
    <row r="185" spans="1:6" x14ac:dyDescent="0.25">
      <c r="A185" s="1">
        <v>46</v>
      </c>
      <c r="B185" s="1">
        <v>22.22222</v>
      </c>
      <c r="C185" s="1">
        <f t="shared" si="2"/>
        <v>1022.22212</v>
      </c>
      <c r="D185" s="1"/>
      <c r="E185" s="1"/>
      <c r="F185" s="1"/>
    </row>
    <row r="186" spans="1:6" x14ac:dyDescent="0.25">
      <c r="A186" s="1">
        <v>31</v>
      </c>
      <c r="B186" s="1">
        <v>22.22222</v>
      </c>
      <c r="C186" s="1">
        <f t="shared" si="2"/>
        <v>688.88882000000001</v>
      </c>
      <c r="D186" s="1"/>
      <c r="E186" s="1"/>
      <c r="F186" s="1"/>
    </row>
    <row r="187" spans="1:6" x14ac:dyDescent="0.25">
      <c r="A187" s="1">
        <v>45</v>
      </c>
      <c r="B187" s="1">
        <v>22.22222</v>
      </c>
      <c r="C187" s="1">
        <f t="shared" si="2"/>
        <v>999.99990000000003</v>
      </c>
      <c r="D187" s="1"/>
      <c r="E187" s="1"/>
      <c r="F187" s="1"/>
    </row>
    <row r="188" spans="1:6" x14ac:dyDescent="0.25">
      <c r="A188" s="1">
        <v>26</v>
      </c>
      <c r="B188" s="1">
        <v>22.22222</v>
      </c>
      <c r="C188" s="1">
        <f t="shared" si="2"/>
        <v>577.77772000000004</v>
      </c>
      <c r="D188" s="1"/>
      <c r="E188" s="1"/>
      <c r="F188" s="1"/>
    </row>
    <row r="189" spans="1:6" x14ac:dyDescent="0.25">
      <c r="A189" s="1">
        <v>49</v>
      </c>
      <c r="B189" s="1">
        <v>22.22222</v>
      </c>
      <c r="C189" s="1">
        <f t="shared" si="2"/>
        <v>1088.88878</v>
      </c>
      <c r="D189" s="1"/>
      <c r="E189" s="1"/>
      <c r="F189" s="1"/>
    </row>
    <row r="190" spans="1:6" x14ac:dyDescent="0.25">
      <c r="A190" s="1">
        <v>37</v>
      </c>
      <c r="B190" s="1">
        <v>22.22222</v>
      </c>
      <c r="C190" s="1">
        <f t="shared" si="2"/>
        <v>822.22213999999997</v>
      </c>
      <c r="D190" s="1"/>
      <c r="E190" s="1"/>
      <c r="F190" s="1"/>
    </row>
    <row r="191" spans="1:6" x14ac:dyDescent="0.25">
      <c r="A191" s="1">
        <v>26</v>
      </c>
      <c r="B191" s="1">
        <v>22.22222</v>
      </c>
      <c r="C191" s="1">
        <f t="shared" si="2"/>
        <v>577.77772000000004</v>
      </c>
      <c r="D191" s="1"/>
      <c r="E191" s="1"/>
      <c r="F191" s="1"/>
    </row>
    <row r="192" spans="1:6" x14ac:dyDescent="0.25">
      <c r="A192" s="1">
        <v>39</v>
      </c>
      <c r="B192" s="1">
        <v>22.22222</v>
      </c>
      <c r="C192" s="1">
        <f t="shared" si="2"/>
        <v>866.66657999999995</v>
      </c>
      <c r="D192" s="1"/>
      <c r="E192" s="1"/>
      <c r="F192" s="1"/>
    </row>
    <row r="193" spans="1:6" x14ac:dyDescent="0.25">
      <c r="A193" s="1">
        <v>42</v>
      </c>
      <c r="B193" s="1">
        <v>22.22222</v>
      </c>
      <c r="C193" s="1">
        <f t="shared" si="2"/>
        <v>933.33324000000005</v>
      </c>
      <c r="D193" s="1"/>
      <c r="E193" s="1"/>
      <c r="F193" s="1"/>
    </row>
    <row r="194" spans="1:6" x14ac:dyDescent="0.25">
      <c r="A194" s="1">
        <v>34</v>
      </c>
      <c r="B194" s="1">
        <v>22.22222</v>
      </c>
      <c r="C194" s="1">
        <f t="shared" si="2"/>
        <v>755.55547999999999</v>
      </c>
      <c r="D194" s="1"/>
      <c r="E194" s="1"/>
      <c r="F194" s="1"/>
    </row>
    <row r="195" spans="1:6" x14ac:dyDescent="0.25">
      <c r="A195" s="1">
        <v>55</v>
      </c>
      <c r="B195" s="1">
        <v>22.22222</v>
      </c>
      <c r="C195" s="1">
        <f t="shared" si="2"/>
        <v>1222.2221</v>
      </c>
      <c r="D195" s="1"/>
      <c r="E195" s="1"/>
      <c r="F195" s="1"/>
    </row>
    <row r="196" spans="1:6" x14ac:dyDescent="0.25">
      <c r="A196" s="1">
        <v>52</v>
      </c>
      <c r="B196" s="1">
        <v>22.22222</v>
      </c>
      <c r="C196" s="1">
        <f t="shared" si="2"/>
        <v>1155.5554400000001</v>
      </c>
      <c r="D196" s="1"/>
      <c r="E196" s="1"/>
      <c r="F196" s="1"/>
    </row>
    <row r="197" spans="1:6" x14ac:dyDescent="0.25">
      <c r="A197" s="1">
        <v>60</v>
      </c>
      <c r="B197" s="1">
        <v>22.22222</v>
      </c>
      <c r="C197" s="1">
        <f t="shared" ref="C197:C227" si="3">A197*B197</f>
        <v>1333.3332</v>
      </c>
      <c r="D197" s="1"/>
      <c r="E197" s="1"/>
      <c r="F197" s="1"/>
    </row>
    <row r="198" spans="1:6" x14ac:dyDescent="0.25">
      <c r="A198" s="1">
        <v>25</v>
      </c>
      <c r="B198" s="1">
        <v>22.22222</v>
      </c>
      <c r="C198" s="1">
        <f t="shared" si="3"/>
        <v>555.55550000000005</v>
      </c>
      <c r="D198" s="1"/>
      <c r="E198" s="1"/>
      <c r="F198" s="1"/>
    </row>
    <row r="199" spans="1:6" x14ac:dyDescent="0.25">
      <c r="A199" s="1">
        <v>30</v>
      </c>
      <c r="B199" s="1">
        <v>22.22222</v>
      </c>
      <c r="C199" s="1">
        <f t="shared" si="3"/>
        <v>666.66660000000002</v>
      </c>
      <c r="D199" s="1"/>
      <c r="E199" s="1"/>
      <c r="F199" s="1"/>
    </row>
    <row r="200" spans="1:6" x14ac:dyDescent="0.25">
      <c r="A200" s="1">
        <v>75</v>
      </c>
      <c r="B200" s="1">
        <v>22.22222</v>
      </c>
      <c r="C200" s="1">
        <f t="shared" si="3"/>
        <v>1666.6665</v>
      </c>
      <c r="D200" s="1"/>
      <c r="E200" s="1"/>
      <c r="F200" s="1"/>
    </row>
    <row r="201" spans="1:6" x14ac:dyDescent="0.25">
      <c r="A201" s="1">
        <v>56</v>
      </c>
      <c r="B201" s="1">
        <v>22.22222</v>
      </c>
      <c r="C201" s="1">
        <f t="shared" si="3"/>
        <v>1244.4443200000001</v>
      </c>
      <c r="D201" s="1"/>
      <c r="E201" s="1"/>
      <c r="F201" s="1"/>
    </row>
    <row r="202" spans="1:6" x14ac:dyDescent="0.25">
      <c r="A202" s="1">
        <v>23</v>
      </c>
      <c r="B202" s="1">
        <v>22.22222</v>
      </c>
      <c r="C202" s="1">
        <f t="shared" si="3"/>
        <v>511.11106000000001</v>
      </c>
      <c r="D202" s="1"/>
      <c r="E202" s="1"/>
      <c r="F202" s="1"/>
    </row>
    <row r="203" spans="1:6" x14ac:dyDescent="0.25">
      <c r="A203" s="1">
        <v>25</v>
      </c>
      <c r="B203" s="1">
        <v>22.22222</v>
      </c>
      <c r="C203" s="1">
        <f t="shared" si="3"/>
        <v>555.55550000000005</v>
      </c>
      <c r="D203" s="1"/>
      <c r="E203" s="1"/>
      <c r="F203" s="1"/>
    </row>
    <row r="204" spans="1:6" x14ac:dyDescent="0.25">
      <c r="A204" s="1">
        <v>29</v>
      </c>
      <c r="B204" s="1">
        <v>22.22222</v>
      </c>
      <c r="C204" s="1">
        <f t="shared" si="3"/>
        <v>644.44438000000002</v>
      </c>
      <c r="D204" s="1"/>
      <c r="E204" s="1"/>
      <c r="F204" s="1"/>
    </row>
    <row r="205" spans="1:6" x14ac:dyDescent="0.25">
      <c r="A205" s="1">
        <v>61</v>
      </c>
      <c r="B205" s="1">
        <v>22.22222</v>
      </c>
      <c r="C205" s="1">
        <f t="shared" si="3"/>
        <v>1355.5554199999999</v>
      </c>
      <c r="D205" s="1"/>
      <c r="E205" s="1"/>
      <c r="F205" s="1"/>
    </row>
    <row r="206" spans="1:6" x14ac:dyDescent="0.25">
      <c r="A206" s="1">
        <v>24</v>
      </c>
      <c r="B206" s="1">
        <v>22.22222</v>
      </c>
      <c r="C206" s="1">
        <f t="shared" si="3"/>
        <v>533.33328000000006</v>
      </c>
      <c r="D206" s="1"/>
      <c r="E206" s="1"/>
      <c r="F206" s="1"/>
    </row>
    <row r="207" spans="1:6" x14ac:dyDescent="0.25">
      <c r="A207" s="1">
        <v>38</v>
      </c>
      <c r="B207" s="1">
        <v>22.22222</v>
      </c>
      <c r="C207" s="1">
        <f t="shared" si="3"/>
        <v>844.44435999999996</v>
      </c>
      <c r="D207" s="1"/>
      <c r="E207" s="1"/>
      <c r="F207" s="1"/>
    </row>
    <row r="208" spans="1:6" x14ac:dyDescent="0.25">
      <c r="A208" s="1">
        <v>60</v>
      </c>
      <c r="B208" s="1">
        <v>22.22222</v>
      </c>
      <c r="C208" s="1">
        <f t="shared" si="3"/>
        <v>1333.3332</v>
      </c>
      <c r="D208" s="1"/>
      <c r="E208" s="1"/>
      <c r="F208" s="1"/>
    </row>
    <row r="209" spans="1:6" x14ac:dyDescent="0.25">
      <c r="A209" s="1">
        <v>31</v>
      </c>
      <c r="B209" s="1">
        <v>22.22222</v>
      </c>
      <c r="C209" s="1">
        <f t="shared" si="3"/>
        <v>688.88882000000001</v>
      </c>
      <c r="D209" s="1"/>
      <c r="E209" s="1"/>
      <c r="F209" s="1"/>
    </row>
    <row r="210" spans="1:6" x14ac:dyDescent="0.25">
      <c r="A210" s="1">
        <v>25</v>
      </c>
      <c r="B210" s="1">
        <v>22.22222</v>
      </c>
      <c r="C210" s="1">
        <f t="shared" si="3"/>
        <v>555.55550000000005</v>
      </c>
      <c r="D210" s="1"/>
      <c r="E210" s="1"/>
      <c r="F210" s="1"/>
    </row>
    <row r="211" spans="1:6" x14ac:dyDescent="0.25">
      <c r="A211" s="1">
        <v>30</v>
      </c>
      <c r="B211" s="1">
        <v>22.22222</v>
      </c>
      <c r="C211" s="1">
        <f t="shared" si="3"/>
        <v>666.66660000000002</v>
      </c>
      <c r="D211" s="1"/>
      <c r="E211" s="1"/>
      <c r="F211" s="1"/>
    </row>
    <row r="212" spans="1:6" x14ac:dyDescent="0.25">
      <c r="A212" s="1">
        <v>63</v>
      </c>
      <c r="B212" s="1">
        <v>22.22222</v>
      </c>
      <c r="C212" s="1">
        <f t="shared" si="3"/>
        <v>1399.9998599999999</v>
      </c>
      <c r="D212" s="1"/>
      <c r="E212" s="1"/>
      <c r="F212" s="1"/>
    </row>
    <row r="213" spans="1:6" x14ac:dyDescent="0.25">
      <c r="A213" s="1">
        <v>25</v>
      </c>
      <c r="B213" s="1">
        <v>22.22222</v>
      </c>
      <c r="C213" s="1">
        <f t="shared" si="3"/>
        <v>555.55550000000005</v>
      </c>
      <c r="D213" s="1"/>
      <c r="E213" s="1"/>
      <c r="F213" s="1"/>
    </row>
    <row r="214" spans="1:6" x14ac:dyDescent="0.25">
      <c r="A214" s="1">
        <v>41</v>
      </c>
      <c r="B214" s="1">
        <v>22.22222</v>
      </c>
      <c r="C214" s="1">
        <f t="shared" si="3"/>
        <v>911.11102000000005</v>
      </c>
      <c r="D214" s="1"/>
      <c r="E214" s="1"/>
      <c r="F214" s="1"/>
    </row>
    <row r="215" spans="1:6" x14ac:dyDescent="0.25">
      <c r="A215" s="1">
        <v>63</v>
      </c>
      <c r="B215" s="1">
        <v>22.22222</v>
      </c>
      <c r="C215" s="1">
        <f t="shared" si="3"/>
        <v>1399.9998599999999</v>
      </c>
      <c r="D215" s="1"/>
      <c r="E215" s="1"/>
      <c r="F215" s="1"/>
    </row>
    <row r="216" spans="1:6" x14ac:dyDescent="0.25">
      <c r="A216" s="1">
        <v>56</v>
      </c>
      <c r="B216" s="1">
        <v>22.22222</v>
      </c>
      <c r="C216" s="1">
        <f t="shared" si="3"/>
        <v>1244.4443200000001</v>
      </c>
      <c r="D216" s="1"/>
      <c r="E216" s="1"/>
      <c r="F216" s="1"/>
    </row>
    <row r="217" spans="1:6" x14ac:dyDescent="0.25">
      <c r="A217" s="1">
        <v>58</v>
      </c>
      <c r="B217" s="1">
        <v>22.22222</v>
      </c>
      <c r="C217" s="1">
        <f t="shared" si="3"/>
        <v>1288.88876</v>
      </c>
      <c r="D217" s="1"/>
      <c r="E217" s="1"/>
      <c r="F217" s="1"/>
    </row>
    <row r="218" spans="1:6" x14ac:dyDescent="0.25">
      <c r="A218" s="1">
        <v>58</v>
      </c>
      <c r="B218" s="1">
        <v>22.22222</v>
      </c>
      <c r="C218" s="1">
        <f t="shared" si="3"/>
        <v>1288.88876</v>
      </c>
      <c r="D218" s="1"/>
      <c r="E218" s="1"/>
      <c r="F218" s="1"/>
    </row>
    <row r="219" spans="1:6" x14ac:dyDescent="0.25">
      <c r="A219" s="1">
        <v>25</v>
      </c>
      <c r="B219" s="1">
        <v>22.22222</v>
      </c>
      <c r="C219" s="1">
        <f t="shared" si="3"/>
        <v>555.55550000000005</v>
      </c>
      <c r="D219" s="1"/>
      <c r="E219" s="1"/>
      <c r="F219" s="1"/>
    </row>
    <row r="220" spans="1:6" x14ac:dyDescent="0.25">
      <c r="A220" s="1">
        <v>26</v>
      </c>
      <c r="B220" s="1">
        <v>22.22222</v>
      </c>
      <c r="C220" s="1">
        <f t="shared" si="3"/>
        <v>577.77772000000004</v>
      </c>
      <c r="D220" s="1"/>
      <c r="E220" s="1"/>
      <c r="F220" s="1"/>
    </row>
    <row r="221" spans="1:6" x14ac:dyDescent="0.25">
      <c r="A221" s="1">
        <v>33</v>
      </c>
      <c r="B221" s="1">
        <v>22.22222</v>
      </c>
      <c r="C221" s="1">
        <f t="shared" si="3"/>
        <v>733.33326</v>
      </c>
      <c r="D221" s="1"/>
      <c r="E221" s="1"/>
      <c r="F221" s="1"/>
    </row>
    <row r="222" spans="1:6" x14ac:dyDescent="0.25">
      <c r="A222" s="1">
        <v>56</v>
      </c>
      <c r="B222" s="1">
        <v>22.22222</v>
      </c>
      <c r="C222" s="1">
        <f t="shared" si="3"/>
        <v>1244.4443200000001</v>
      </c>
      <c r="D222" s="1"/>
      <c r="E222" s="1"/>
      <c r="F222" s="1"/>
    </row>
    <row r="223" spans="1:6" x14ac:dyDescent="0.25">
      <c r="A223" s="1">
        <v>27</v>
      </c>
      <c r="B223" s="1">
        <v>22.22222</v>
      </c>
      <c r="C223" s="1">
        <f t="shared" si="3"/>
        <v>599.99994000000004</v>
      </c>
      <c r="D223" s="1"/>
      <c r="E223" s="1"/>
      <c r="F223" s="1"/>
    </row>
    <row r="224" spans="1:6" x14ac:dyDescent="0.25">
      <c r="A224" s="1">
        <v>55</v>
      </c>
      <c r="B224" s="1">
        <v>22.22222</v>
      </c>
      <c r="C224" s="1">
        <f t="shared" si="3"/>
        <v>1222.2221</v>
      </c>
      <c r="D224" s="1"/>
      <c r="E224" s="1"/>
      <c r="F224" s="1"/>
    </row>
    <row r="225" spans="1:6" x14ac:dyDescent="0.25">
      <c r="A225" s="1">
        <v>38</v>
      </c>
      <c r="B225" s="1">
        <v>22.22222</v>
      </c>
      <c r="C225" s="1">
        <f t="shared" si="3"/>
        <v>844.44435999999996</v>
      </c>
      <c r="D225" s="1"/>
      <c r="E225" s="1"/>
      <c r="F225" s="1"/>
    </row>
    <row r="226" spans="1:6" x14ac:dyDescent="0.25">
      <c r="A226" s="1">
        <v>61</v>
      </c>
      <c r="B226" s="1">
        <v>22.22222</v>
      </c>
      <c r="C226" s="1">
        <f t="shared" si="3"/>
        <v>1355.5554199999999</v>
      </c>
      <c r="D226" s="1"/>
      <c r="E226" s="1"/>
      <c r="F226" s="1"/>
    </row>
    <row r="227" spans="1:6" x14ac:dyDescent="0.25">
      <c r="A227" s="1">
        <v>35</v>
      </c>
      <c r="B227" s="1">
        <v>22.22222</v>
      </c>
      <c r="C227" s="1">
        <f t="shared" si="3"/>
        <v>777.77769999999998</v>
      </c>
      <c r="D227" s="1"/>
      <c r="E227" s="1"/>
      <c r="F227" s="1"/>
    </row>
    <row r="228" spans="1:6" x14ac:dyDescent="0.25">
      <c r="A228" s="1"/>
      <c r="B228" s="1"/>
      <c r="C228" s="1">
        <f>_xlfn.STDEV.P(C5:C227)</f>
        <v>273.90276883305188</v>
      </c>
      <c r="D228" s="1"/>
    </row>
    <row r="229" spans="1:6" x14ac:dyDescent="0.25">
      <c r="A229" s="1"/>
      <c r="B229" s="1"/>
      <c r="C229" s="1"/>
      <c r="D229" s="1"/>
    </row>
    <row r="230" spans="1:6" x14ac:dyDescent="0.25">
      <c r="A230" s="1" t="s">
        <v>9</v>
      </c>
      <c r="B230" s="1">
        <v>223</v>
      </c>
      <c r="C230" s="1"/>
      <c r="D230" s="1"/>
    </row>
    <row r="231" spans="1:6" x14ac:dyDescent="0.25">
      <c r="A231" s="1" t="s">
        <v>11</v>
      </c>
      <c r="B231" s="1">
        <v>873.74181599999997</v>
      </c>
      <c r="C231" s="1"/>
      <c r="D231" s="1"/>
    </row>
    <row r="232" spans="1:6" x14ac:dyDescent="0.25">
      <c r="A232" s="1" t="s">
        <v>10</v>
      </c>
      <c r="B232" s="1">
        <v>799.99991999999997</v>
      </c>
      <c r="C232" s="1"/>
      <c r="D232" s="1"/>
    </row>
    <row r="233" spans="1:6" x14ac:dyDescent="0.25">
      <c r="A233" s="1" t="s">
        <v>12</v>
      </c>
      <c r="B233" s="1">
        <v>273.90276899999998</v>
      </c>
      <c r="C233" s="1"/>
      <c r="D233" s="1"/>
      <c r="E233" s="1"/>
      <c r="F233" s="1"/>
    </row>
    <row r="234" spans="1:6" x14ac:dyDescent="0.25">
      <c r="A234" s="1"/>
      <c r="B234" s="1"/>
      <c r="C234" s="1"/>
      <c r="D234" s="1"/>
      <c r="E234" s="1"/>
      <c r="F234" s="1"/>
    </row>
    <row r="235" spans="1:6" x14ac:dyDescent="0.25">
      <c r="A235" s="1"/>
      <c r="B235" s="1"/>
      <c r="C235" s="1"/>
      <c r="D235" s="1"/>
      <c r="E235" s="1"/>
      <c r="F235" s="1"/>
    </row>
    <row r="236" spans="1:6" x14ac:dyDescent="0.25">
      <c r="A236" s="1">
        <v>21</v>
      </c>
      <c r="B236" s="1">
        <v>22.22222</v>
      </c>
      <c r="C236" s="1">
        <f t="shared" ref="C236:C299" si="4">A236*B236</f>
        <v>466.66662000000002</v>
      </c>
      <c r="D236" s="1"/>
      <c r="E236" s="1"/>
      <c r="F236" s="1"/>
    </row>
    <row r="237" spans="1:6" x14ac:dyDescent="0.25">
      <c r="A237" s="1">
        <v>22</v>
      </c>
      <c r="B237" s="1">
        <v>22.22222</v>
      </c>
      <c r="C237" s="1">
        <f t="shared" si="4"/>
        <v>488.88884000000002</v>
      </c>
      <c r="D237" s="1"/>
      <c r="E237" s="1">
        <v>400</v>
      </c>
      <c r="F237" s="1">
        <v>2</v>
      </c>
    </row>
    <row r="238" spans="1:6" x14ac:dyDescent="0.25">
      <c r="A238" s="1">
        <v>23</v>
      </c>
      <c r="B238" s="1">
        <v>22.22222</v>
      </c>
      <c r="C238" s="1">
        <f t="shared" si="4"/>
        <v>511.11106000000001</v>
      </c>
      <c r="D238" s="1"/>
      <c r="E238" s="1"/>
      <c r="F238" s="1"/>
    </row>
    <row r="239" spans="1:6" x14ac:dyDescent="0.25">
      <c r="A239" s="1">
        <v>23</v>
      </c>
      <c r="B239" s="1">
        <v>22.22222</v>
      </c>
      <c r="C239" s="1">
        <f t="shared" si="4"/>
        <v>511.11106000000001</v>
      </c>
      <c r="D239" s="1"/>
      <c r="E239" s="1"/>
      <c r="F239" s="1"/>
    </row>
    <row r="240" spans="1:6" x14ac:dyDescent="0.25">
      <c r="A240" s="1">
        <v>24</v>
      </c>
      <c r="B240" s="1">
        <v>22.22222</v>
      </c>
      <c r="C240" s="1">
        <f t="shared" si="4"/>
        <v>533.33328000000006</v>
      </c>
      <c r="D240" s="1"/>
      <c r="E240" s="1"/>
      <c r="F240" s="1"/>
    </row>
    <row r="241" spans="1:6" x14ac:dyDescent="0.25">
      <c r="A241" s="1">
        <v>24</v>
      </c>
      <c r="B241" s="1">
        <v>22.22222</v>
      </c>
      <c r="C241" s="1">
        <f t="shared" si="4"/>
        <v>533.33328000000006</v>
      </c>
      <c r="D241" s="1"/>
      <c r="E241" s="1"/>
      <c r="F241" s="1"/>
    </row>
    <row r="242" spans="1:6" x14ac:dyDescent="0.25">
      <c r="A242" s="1">
        <v>24</v>
      </c>
      <c r="B242" s="1">
        <v>22.22222</v>
      </c>
      <c r="C242" s="1">
        <f t="shared" si="4"/>
        <v>533.33328000000006</v>
      </c>
      <c r="D242" s="1"/>
      <c r="E242" s="1"/>
      <c r="F242" s="1"/>
    </row>
    <row r="243" spans="1:6" x14ac:dyDescent="0.25">
      <c r="A243" s="1">
        <v>24</v>
      </c>
      <c r="B243" s="1">
        <v>22.22222</v>
      </c>
      <c r="C243" s="1">
        <f t="shared" si="4"/>
        <v>533.33328000000006</v>
      </c>
      <c r="D243" s="1"/>
      <c r="E243" s="1"/>
      <c r="F243" s="1"/>
    </row>
    <row r="244" spans="1:6" x14ac:dyDescent="0.25">
      <c r="A244" s="1">
        <v>24</v>
      </c>
      <c r="B244" s="1">
        <v>22.22222</v>
      </c>
      <c r="C244" s="1">
        <f t="shared" si="4"/>
        <v>533.33328000000006</v>
      </c>
      <c r="D244" s="1"/>
      <c r="E244" s="1"/>
      <c r="F244" s="1"/>
    </row>
    <row r="245" spans="1:6" x14ac:dyDescent="0.25">
      <c r="A245" s="1">
        <v>24</v>
      </c>
      <c r="B245" s="1">
        <v>22.22222</v>
      </c>
      <c r="C245" s="1">
        <f t="shared" si="4"/>
        <v>533.33328000000006</v>
      </c>
      <c r="D245" s="1"/>
      <c r="E245" s="1"/>
      <c r="F245" s="1"/>
    </row>
    <row r="246" spans="1:6" x14ac:dyDescent="0.25">
      <c r="A246" s="1">
        <v>24</v>
      </c>
      <c r="B246" s="1">
        <v>22.22222</v>
      </c>
      <c r="C246" s="1">
        <f t="shared" si="4"/>
        <v>533.33328000000006</v>
      </c>
      <c r="D246" s="1"/>
      <c r="E246" s="1"/>
      <c r="F246" s="1"/>
    </row>
    <row r="247" spans="1:6" x14ac:dyDescent="0.25">
      <c r="A247" s="1">
        <v>24</v>
      </c>
      <c r="B247" s="1">
        <v>22.22222</v>
      </c>
      <c r="C247" s="1">
        <f t="shared" si="4"/>
        <v>533.33328000000006</v>
      </c>
      <c r="D247" s="1"/>
      <c r="E247" s="1"/>
      <c r="F247" s="1"/>
    </row>
    <row r="248" spans="1:6" x14ac:dyDescent="0.25">
      <c r="A248" s="1">
        <v>25</v>
      </c>
      <c r="B248" s="1">
        <v>22.22222</v>
      </c>
      <c r="C248" s="1">
        <f t="shared" si="4"/>
        <v>555.55550000000005</v>
      </c>
      <c r="D248" s="1"/>
      <c r="E248" s="1"/>
      <c r="F248" s="1"/>
    </row>
    <row r="249" spans="1:6" x14ac:dyDescent="0.25">
      <c r="A249" s="1">
        <v>25</v>
      </c>
      <c r="B249" s="1">
        <v>22.22222</v>
      </c>
      <c r="C249" s="1">
        <f t="shared" si="4"/>
        <v>555.55550000000005</v>
      </c>
      <c r="D249" s="1"/>
      <c r="E249" s="1"/>
      <c r="F249" s="1"/>
    </row>
    <row r="250" spans="1:6" x14ac:dyDescent="0.25">
      <c r="A250" s="1">
        <v>25</v>
      </c>
      <c r="B250" s="1">
        <v>22.22222</v>
      </c>
      <c r="C250" s="1">
        <f t="shared" si="4"/>
        <v>555.55550000000005</v>
      </c>
      <c r="D250" s="1"/>
      <c r="E250" s="1"/>
      <c r="F250" s="1"/>
    </row>
    <row r="251" spans="1:6" x14ac:dyDescent="0.25">
      <c r="A251" s="1">
        <v>25</v>
      </c>
      <c r="B251" s="1">
        <v>22.22222</v>
      </c>
      <c r="C251" s="1">
        <f t="shared" si="4"/>
        <v>555.55550000000005</v>
      </c>
      <c r="D251" s="1"/>
      <c r="E251" s="1"/>
      <c r="F251" s="1"/>
    </row>
    <row r="252" spans="1:6" x14ac:dyDescent="0.25">
      <c r="A252" s="1">
        <v>25</v>
      </c>
      <c r="B252" s="1">
        <v>22.22222</v>
      </c>
      <c r="C252" s="1">
        <f t="shared" si="4"/>
        <v>555.55550000000005</v>
      </c>
      <c r="D252" s="1"/>
      <c r="E252" s="1"/>
      <c r="F252" s="1"/>
    </row>
    <row r="253" spans="1:6" x14ac:dyDescent="0.25">
      <c r="A253" s="1">
        <v>25</v>
      </c>
      <c r="B253" s="1">
        <v>22.22222</v>
      </c>
      <c r="C253" s="1">
        <f t="shared" si="4"/>
        <v>555.55550000000005</v>
      </c>
      <c r="D253" s="1"/>
      <c r="E253" s="1"/>
      <c r="F253" s="1"/>
    </row>
    <row r="254" spans="1:6" x14ac:dyDescent="0.25">
      <c r="A254" s="1">
        <v>25</v>
      </c>
      <c r="B254" s="1">
        <v>22.22222</v>
      </c>
      <c r="C254" s="1">
        <f t="shared" si="4"/>
        <v>555.55550000000005</v>
      </c>
      <c r="D254" s="1"/>
      <c r="E254" s="1"/>
      <c r="F254" s="1"/>
    </row>
    <row r="255" spans="1:6" x14ac:dyDescent="0.25">
      <c r="A255" s="1">
        <v>25</v>
      </c>
      <c r="B255" s="1">
        <v>22.22222</v>
      </c>
      <c r="C255" s="1">
        <f t="shared" si="4"/>
        <v>555.55550000000005</v>
      </c>
      <c r="D255" s="1"/>
      <c r="E255" s="1"/>
      <c r="F255" s="1"/>
    </row>
    <row r="256" spans="1:6" x14ac:dyDescent="0.25">
      <c r="A256" s="1">
        <v>25</v>
      </c>
      <c r="B256" s="1">
        <v>22.22222</v>
      </c>
      <c r="C256" s="1">
        <f t="shared" si="4"/>
        <v>555.55550000000005</v>
      </c>
      <c r="D256" s="1"/>
      <c r="E256" s="1"/>
      <c r="F256" s="1"/>
    </row>
    <row r="257" spans="1:6" x14ac:dyDescent="0.25">
      <c r="A257" s="1">
        <v>25</v>
      </c>
      <c r="B257" s="1">
        <v>22.22222</v>
      </c>
      <c r="C257" s="1">
        <f t="shared" si="4"/>
        <v>555.55550000000005</v>
      </c>
      <c r="D257" s="1"/>
      <c r="E257" s="1"/>
      <c r="F257" s="1"/>
    </row>
    <row r="258" spans="1:6" x14ac:dyDescent="0.25">
      <c r="A258" s="1">
        <v>25</v>
      </c>
      <c r="B258" s="1">
        <v>22.22222</v>
      </c>
      <c r="C258" s="1">
        <f t="shared" si="4"/>
        <v>555.55550000000005</v>
      </c>
      <c r="D258" s="1"/>
      <c r="E258" s="1"/>
      <c r="F258" s="1"/>
    </row>
    <row r="259" spans="1:6" x14ac:dyDescent="0.25">
      <c r="A259" s="1">
        <v>25</v>
      </c>
      <c r="B259" s="1">
        <v>22.22222</v>
      </c>
      <c r="C259" s="1">
        <f t="shared" si="4"/>
        <v>555.55550000000005</v>
      </c>
      <c r="D259" s="1"/>
      <c r="E259" s="1"/>
      <c r="F259" s="1"/>
    </row>
    <row r="260" spans="1:6" x14ac:dyDescent="0.25">
      <c r="A260" s="1">
        <v>25</v>
      </c>
      <c r="B260" s="1">
        <v>22.22222</v>
      </c>
      <c r="C260" s="1">
        <f t="shared" si="4"/>
        <v>555.55550000000005</v>
      </c>
      <c r="D260" s="1"/>
      <c r="E260" s="1"/>
      <c r="F260" s="1"/>
    </row>
    <row r="261" spans="1:6" x14ac:dyDescent="0.25">
      <c r="A261" s="1">
        <v>25</v>
      </c>
      <c r="B261" s="1">
        <v>22.22222</v>
      </c>
      <c r="C261" s="1">
        <f t="shared" si="4"/>
        <v>555.55550000000005</v>
      </c>
      <c r="D261" s="1"/>
      <c r="E261" s="1"/>
      <c r="F261" s="1"/>
    </row>
    <row r="262" spans="1:6" x14ac:dyDescent="0.25">
      <c r="A262" s="1">
        <v>25</v>
      </c>
      <c r="B262" s="1">
        <v>22.22222</v>
      </c>
      <c r="C262" s="1">
        <f t="shared" si="4"/>
        <v>555.55550000000005</v>
      </c>
      <c r="D262" s="1"/>
      <c r="E262" s="1"/>
      <c r="F262" s="1"/>
    </row>
    <row r="263" spans="1:6" x14ac:dyDescent="0.25">
      <c r="A263" s="1">
        <v>25</v>
      </c>
      <c r="B263" s="1">
        <v>22.22222</v>
      </c>
      <c r="C263" s="1">
        <f t="shared" si="4"/>
        <v>555.55550000000005</v>
      </c>
      <c r="D263" s="1"/>
      <c r="E263" s="1"/>
      <c r="F263" s="1"/>
    </row>
    <row r="264" spans="1:6" x14ac:dyDescent="0.25">
      <c r="A264" s="1">
        <v>25</v>
      </c>
      <c r="B264" s="1">
        <v>22.22222</v>
      </c>
      <c r="C264" s="1">
        <f t="shared" si="4"/>
        <v>555.55550000000005</v>
      </c>
      <c r="D264" s="1"/>
      <c r="E264" s="1"/>
      <c r="F264" s="1"/>
    </row>
    <row r="265" spans="1:6" x14ac:dyDescent="0.25">
      <c r="A265" s="1">
        <v>25</v>
      </c>
      <c r="B265" s="1">
        <v>22.22222</v>
      </c>
      <c r="C265" s="1">
        <f t="shared" si="4"/>
        <v>555.55550000000005</v>
      </c>
      <c r="D265" s="1"/>
      <c r="E265" s="1"/>
      <c r="F265" s="1"/>
    </row>
    <row r="266" spans="1:6" x14ac:dyDescent="0.25">
      <c r="A266" s="1">
        <v>25</v>
      </c>
      <c r="B266" s="1">
        <v>22.22222</v>
      </c>
      <c r="C266" s="1">
        <f t="shared" si="4"/>
        <v>555.55550000000005</v>
      </c>
      <c r="D266" s="1"/>
      <c r="E266" s="1"/>
      <c r="F266" s="1"/>
    </row>
    <row r="267" spans="1:6" x14ac:dyDescent="0.25">
      <c r="A267" s="1">
        <v>25</v>
      </c>
      <c r="B267" s="1">
        <v>22.22222</v>
      </c>
      <c r="C267" s="1">
        <f t="shared" si="4"/>
        <v>555.55550000000005</v>
      </c>
      <c r="D267" s="1"/>
      <c r="E267" s="1"/>
      <c r="F267" s="1"/>
    </row>
    <row r="268" spans="1:6" x14ac:dyDescent="0.25">
      <c r="A268" s="1">
        <v>26</v>
      </c>
      <c r="B268" s="1">
        <v>22.22222</v>
      </c>
      <c r="C268" s="1">
        <f t="shared" si="4"/>
        <v>577.77772000000004</v>
      </c>
      <c r="D268" s="1"/>
      <c r="E268" s="1"/>
      <c r="F268" s="1"/>
    </row>
    <row r="269" spans="1:6" x14ac:dyDescent="0.25">
      <c r="A269" s="1">
        <v>26</v>
      </c>
      <c r="B269" s="1">
        <v>22.22222</v>
      </c>
      <c r="C269" s="1">
        <f t="shared" si="4"/>
        <v>577.77772000000004</v>
      </c>
      <c r="D269" s="1"/>
      <c r="E269" s="1"/>
      <c r="F269" s="1"/>
    </row>
    <row r="270" spans="1:6" x14ac:dyDescent="0.25">
      <c r="A270" s="1">
        <v>26</v>
      </c>
      <c r="B270" s="1">
        <v>22.22222</v>
      </c>
      <c r="C270" s="1">
        <f t="shared" si="4"/>
        <v>577.77772000000004</v>
      </c>
      <c r="D270" s="1"/>
      <c r="E270" s="1"/>
      <c r="F270" s="1"/>
    </row>
    <row r="271" spans="1:6" x14ac:dyDescent="0.25">
      <c r="A271" s="1">
        <v>26</v>
      </c>
      <c r="B271" s="1">
        <v>22.22222</v>
      </c>
      <c r="C271" s="1">
        <f t="shared" si="4"/>
        <v>577.77772000000004</v>
      </c>
      <c r="D271" s="1"/>
      <c r="E271" s="1"/>
      <c r="F271" s="1"/>
    </row>
    <row r="272" spans="1:6" x14ac:dyDescent="0.25">
      <c r="A272" s="1">
        <v>26</v>
      </c>
      <c r="B272" s="1">
        <v>22.22222</v>
      </c>
      <c r="C272" s="1">
        <f t="shared" si="4"/>
        <v>577.77772000000004</v>
      </c>
      <c r="D272" s="1"/>
      <c r="E272" s="1"/>
      <c r="F272" s="1"/>
    </row>
    <row r="273" spans="1:6" x14ac:dyDescent="0.25">
      <c r="A273" s="1">
        <v>26</v>
      </c>
      <c r="B273" s="1">
        <v>22.22222</v>
      </c>
      <c r="C273" s="1">
        <f t="shared" si="4"/>
        <v>577.77772000000004</v>
      </c>
      <c r="D273" s="1"/>
      <c r="E273" s="1"/>
      <c r="F273" s="1"/>
    </row>
    <row r="274" spans="1:6" x14ac:dyDescent="0.25">
      <c r="A274" s="1">
        <v>26</v>
      </c>
      <c r="B274" s="1">
        <v>22.22222</v>
      </c>
      <c r="C274" s="1">
        <f t="shared" si="4"/>
        <v>577.77772000000004</v>
      </c>
      <c r="D274" s="1"/>
      <c r="E274" s="1"/>
      <c r="F274" s="1"/>
    </row>
    <row r="275" spans="1:6" x14ac:dyDescent="0.25">
      <c r="A275" s="1">
        <v>26</v>
      </c>
      <c r="B275" s="1">
        <v>22.22222</v>
      </c>
      <c r="C275" s="1">
        <f t="shared" si="4"/>
        <v>577.77772000000004</v>
      </c>
      <c r="D275" s="1"/>
      <c r="E275" s="1"/>
      <c r="F275" s="1"/>
    </row>
    <row r="276" spans="1:6" x14ac:dyDescent="0.25">
      <c r="A276" s="1">
        <v>26</v>
      </c>
      <c r="B276" s="1">
        <v>22.22222</v>
      </c>
      <c r="C276" s="1">
        <f t="shared" si="4"/>
        <v>577.77772000000004</v>
      </c>
      <c r="D276" s="1"/>
      <c r="E276" s="1"/>
      <c r="F276" s="1"/>
    </row>
    <row r="277" spans="1:6" x14ac:dyDescent="0.25">
      <c r="A277" s="1">
        <v>26</v>
      </c>
      <c r="B277" s="1">
        <v>22.22222</v>
      </c>
      <c r="C277" s="1">
        <f t="shared" si="4"/>
        <v>577.77772000000004</v>
      </c>
      <c r="D277" s="1"/>
      <c r="E277" s="1"/>
      <c r="F277" s="1"/>
    </row>
    <row r="278" spans="1:6" x14ac:dyDescent="0.25">
      <c r="A278" s="1">
        <v>26</v>
      </c>
      <c r="B278" s="1">
        <v>22.22222</v>
      </c>
      <c r="C278" s="1">
        <f t="shared" si="4"/>
        <v>577.77772000000004</v>
      </c>
      <c r="D278" s="1"/>
      <c r="E278" s="1"/>
      <c r="F278" s="1"/>
    </row>
    <row r="279" spans="1:6" x14ac:dyDescent="0.25">
      <c r="A279" s="1">
        <v>26</v>
      </c>
      <c r="B279" s="1">
        <v>22.22222</v>
      </c>
      <c r="C279" s="1">
        <f t="shared" si="4"/>
        <v>577.77772000000004</v>
      </c>
      <c r="D279" s="1"/>
      <c r="E279" s="1"/>
      <c r="F279" s="1"/>
    </row>
    <row r="280" spans="1:6" x14ac:dyDescent="0.25">
      <c r="A280" s="1">
        <v>26</v>
      </c>
      <c r="B280" s="1">
        <v>22.22222</v>
      </c>
      <c r="C280" s="1">
        <f t="shared" si="4"/>
        <v>577.77772000000004</v>
      </c>
      <c r="D280" s="1"/>
      <c r="E280" s="1"/>
      <c r="F280" s="1"/>
    </row>
    <row r="281" spans="1:6" x14ac:dyDescent="0.25">
      <c r="A281" s="1">
        <v>27</v>
      </c>
      <c r="B281" s="1">
        <v>22.22222</v>
      </c>
      <c r="C281" s="1">
        <f t="shared" si="4"/>
        <v>599.99994000000004</v>
      </c>
      <c r="D281" s="1"/>
      <c r="E281" s="1"/>
      <c r="F281" s="1"/>
    </row>
    <row r="282" spans="1:6" x14ac:dyDescent="0.25">
      <c r="A282" s="1">
        <v>27</v>
      </c>
      <c r="B282" s="1">
        <v>22.22222</v>
      </c>
      <c r="C282" s="1">
        <f t="shared" si="4"/>
        <v>599.99994000000004</v>
      </c>
      <c r="D282" s="1"/>
      <c r="E282" s="1"/>
      <c r="F282" s="1"/>
    </row>
    <row r="283" spans="1:6" x14ac:dyDescent="0.25">
      <c r="A283" s="1">
        <v>27</v>
      </c>
      <c r="B283" s="1">
        <v>22.22222</v>
      </c>
      <c r="C283" s="1">
        <f t="shared" si="4"/>
        <v>599.99994000000004</v>
      </c>
      <c r="D283" s="1"/>
      <c r="E283" s="1"/>
      <c r="F283" s="1"/>
    </row>
    <row r="284" spans="1:6" x14ac:dyDescent="0.25">
      <c r="A284" s="1">
        <v>27</v>
      </c>
      <c r="B284" s="1">
        <v>22.22222</v>
      </c>
      <c r="C284" s="1">
        <f t="shared" si="4"/>
        <v>599.99994000000004</v>
      </c>
      <c r="D284" s="1"/>
      <c r="E284" s="1"/>
      <c r="F284" s="1"/>
    </row>
    <row r="285" spans="1:6" x14ac:dyDescent="0.25">
      <c r="A285" s="1">
        <v>27</v>
      </c>
      <c r="B285" s="1">
        <v>22.22222</v>
      </c>
      <c r="C285" s="1">
        <f t="shared" si="4"/>
        <v>599.99994000000004</v>
      </c>
      <c r="D285" s="1"/>
      <c r="E285" s="1"/>
      <c r="F285" s="1"/>
    </row>
    <row r="286" spans="1:6" x14ac:dyDescent="0.25">
      <c r="A286" s="1">
        <v>27</v>
      </c>
      <c r="B286" s="1">
        <v>22.22222</v>
      </c>
      <c r="C286" s="1">
        <f t="shared" si="4"/>
        <v>599.99994000000004</v>
      </c>
      <c r="D286" s="1"/>
      <c r="E286" s="1"/>
      <c r="F286" s="1"/>
    </row>
    <row r="287" spans="1:6" x14ac:dyDescent="0.25">
      <c r="A287" s="1">
        <v>27</v>
      </c>
      <c r="B287" s="1">
        <v>22.22222</v>
      </c>
      <c r="C287" s="1">
        <f t="shared" si="4"/>
        <v>599.99994000000004</v>
      </c>
      <c r="D287" s="1"/>
      <c r="E287" s="1"/>
      <c r="F287" s="1"/>
    </row>
    <row r="288" spans="1:6" x14ac:dyDescent="0.25">
      <c r="A288" s="1">
        <v>27</v>
      </c>
      <c r="B288" s="1">
        <v>22.22222</v>
      </c>
      <c r="C288" s="1">
        <f t="shared" si="4"/>
        <v>599.99994000000004</v>
      </c>
      <c r="D288" s="1"/>
      <c r="E288" s="1">
        <v>500</v>
      </c>
      <c r="F288" s="1">
        <v>51</v>
      </c>
    </row>
    <row r="289" spans="1:6" x14ac:dyDescent="0.25">
      <c r="A289" s="1">
        <v>28</v>
      </c>
      <c r="B289" s="1">
        <v>22.22222</v>
      </c>
      <c r="C289" s="1">
        <f t="shared" si="4"/>
        <v>622.22216000000003</v>
      </c>
      <c r="D289" s="1"/>
      <c r="E289" s="1" t="s">
        <v>71</v>
      </c>
      <c r="F289" s="1"/>
    </row>
    <row r="290" spans="1:6" x14ac:dyDescent="0.25">
      <c r="A290" s="1">
        <v>28</v>
      </c>
      <c r="B290" s="1">
        <v>22.22222</v>
      </c>
      <c r="C290" s="1">
        <f t="shared" si="4"/>
        <v>622.22216000000003</v>
      </c>
      <c r="D290" s="1"/>
      <c r="E290" s="1">
        <f>288-237</f>
        <v>51</v>
      </c>
      <c r="F290" s="1"/>
    </row>
    <row r="291" spans="1:6" x14ac:dyDescent="0.25">
      <c r="A291" s="1">
        <v>28</v>
      </c>
      <c r="B291" s="1">
        <v>22.22222</v>
      </c>
      <c r="C291" s="1">
        <f t="shared" si="4"/>
        <v>622.22216000000003</v>
      </c>
      <c r="D291" s="1"/>
      <c r="E291" s="1"/>
      <c r="F291" s="1"/>
    </row>
    <row r="292" spans="1:6" x14ac:dyDescent="0.25">
      <c r="A292" s="1">
        <v>29</v>
      </c>
      <c r="B292" s="1">
        <v>22.22222</v>
      </c>
      <c r="C292" s="1">
        <f t="shared" si="4"/>
        <v>644.44438000000002</v>
      </c>
      <c r="D292" s="1"/>
      <c r="E292" s="1"/>
      <c r="F292" s="1"/>
    </row>
    <row r="293" spans="1:6" x14ac:dyDescent="0.25">
      <c r="A293" s="1">
        <v>29</v>
      </c>
      <c r="B293" s="1">
        <v>22.22222</v>
      </c>
      <c r="C293" s="1">
        <f t="shared" si="4"/>
        <v>644.44438000000002</v>
      </c>
      <c r="D293" s="1"/>
      <c r="E293" s="1"/>
      <c r="F293" s="1"/>
    </row>
    <row r="294" spans="1:6" x14ac:dyDescent="0.25">
      <c r="A294" s="1">
        <v>29</v>
      </c>
      <c r="B294" s="1">
        <v>22.22222</v>
      </c>
      <c r="C294" s="1">
        <f t="shared" si="4"/>
        <v>644.44438000000002</v>
      </c>
      <c r="D294" s="1"/>
      <c r="E294" s="1"/>
      <c r="F294" s="1"/>
    </row>
    <row r="295" spans="1:6" x14ac:dyDescent="0.25">
      <c r="A295" s="1">
        <v>29</v>
      </c>
      <c r="B295" s="1">
        <v>22.22222</v>
      </c>
      <c r="C295" s="1">
        <f t="shared" si="4"/>
        <v>644.44438000000002</v>
      </c>
      <c r="D295" s="1"/>
      <c r="E295" s="1"/>
      <c r="F295" s="1"/>
    </row>
    <row r="296" spans="1:6" x14ac:dyDescent="0.25">
      <c r="A296" s="1">
        <v>29</v>
      </c>
      <c r="B296" s="1">
        <v>22.22222</v>
      </c>
      <c r="C296" s="1">
        <f t="shared" si="4"/>
        <v>644.44438000000002</v>
      </c>
      <c r="D296" s="1"/>
      <c r="E296" s="1"/>
      <c r="F296" s="1"/>
    </row>
    <row r="297" spans="1:6" x14ac:dyDescent="0.25">
      <c r="A297" s="1">
        <v>30</v>
      </c>
      <c r="B297" s="1">
        <v>22.22222</v>
      </c>
      <c r="C297" s="1">
        <f t="shared" si="4"/>
        <v>666.66660000000002</v>
      </c>
      <c r="D297" s="1"/>
      <c r="E297" s="1"/>
      <c r="F297" s="1"/>
    </row>
    <row r="298" spans="1:6" x14ac:dyDescent="0.25">
      <c r="A298" s="1">
        <v>30</v>
      </c>
      <c r="B298" s="1">
        <v>22.22222</v>
      </c>
      <c r="C298" s="1">
        <f t="shared" si="4"/>
        <v>666.66660000000002</v>
      </c>
      <c r="D298" s="1"/>
      <c r="E298" s="1"/>
      <c r="F298" s="1"/>
    </row>
    <row r="299" spans="1:6" x14ac:dyDescent="0.25">
      <c r="A299" s="1">
        <v>30</v>
      </c>
      <c r="B299" s="1">
        <v>22.22222</v>
      </c>
      <c r="C299" s="1">
        <f t="shared" si="4"/>
        <v>666.66660000000002</v>
      </c>
      <c r="D299" s="1"/>
      <c r="E299" s="1"/>
      <c r="F299" s="1"/>
    </row>
    <row r="300" spans="1:6" x14ac:dyDescent="0.25">
      <c r="A300" s="1">
        <v>30</v>
      </c>
      <c r="B300" s="1">
        <v>22.22222</v>
      </c>
      <c r="C300" s="1">
        <f t="shared" ref="C300:C363" si="5">A300*B300</f>
        <v>666.66660000000002</v>
      </c>
      <c r="D300" s="1"/>
      <c r="E300" s="1"/>
      <c r="F300" s="1"/>
    </row>
    <row r="301" spans="1:6" x14ac:dyDescent="0.25">
      <c r="A301" s="1">
        <v>30</v>
      </c>
      <c r="B301" s="1">
        <v>22.22222</v>
      </c>
      <c r="C301" s="1">
        <f t="shared" si="5"/>
        <v>666.66660000000002</v>
      </c>
      <c r="D301" s="1"/>
      <c r="E301" s="1"/>
      <c r="F301" s="1"/>
    </row>
    <row r="302" spans="1:6" x14ac:dyDescent="0.25">
      <c r="A302" s="1">
        <v>30</v>
      </c>
      <c r="B302" s="1">
        <v>22.22222</v>
      </c>
      <c r="C302" s="1">
        <f t="shared" si="5"/>
        <v>666.66660000000002</v>
      </c>
      <c r="D302" s="1"/>
      <c r="E302" s="1"/>
      <c r="F302" s="1"/>
    </row>
    <row r="303" spans="1:6" x14ac:dyDescent="0.25">
      <c r="A303" s="1">
        <v>30</v>
      </c>
      <c r="B303" s="1">
        <v>22.22222</v>
      </c>
      <c r="C303" s="1">
        <f t="shared" si="5"/>
        <v>666.66660000000002</v>
      </c>
      <c r="D303" s="1"/>
      <c r="E303" s="1"/>
      <c r="F303" s="1"/>
    </row>
    <row r="304" spans="1:6" x14ac:dyDescent="0.25">
      <c r="A304" s="1">
        <v>30</v>
      </c>
      <c r="B304" s="1">
        <v>22.22222</v>
      </c>
      <c r="C304" s="1">
        <f t="shared" si="5"/>
        <v>666.66660000000002</v>
      </c>
      <c r="D304" s="1"/>
      <c r="E304" s="1"/>
      <c r="F304" s="1"/>
    </row>
    <row r="305" spans="1:6" x14ac:dyDescent="0.25">
      <c r="A305" s="1">
        <v>31</v>
      </c>
      <c r="B305" s="1">
        <v>22.22222</v>
      </c>
      <c r="C305" s="1">
        <f t="shared" si="5"/>
        <v>688.88882000000001</v>
      </c>
      <c r="D305" s="1"/>
      <c r="E305" s="1"/>
      <c r="F305" s="1"/>
    </row>
    <row r="306" spans="1:6" x14ac:dyDescent="0.25">
      <c r="A306" s="1">
        <v>31</v>
      </c>
      <c r="B306" s="1">
        <v>22.22222</v>
      </c>
      <c r="C306" s="1">
        <f t="shared" si="5"/>
        <v>688.88882000000001</v>
      </c>
      <c r="D306" s="1"/>
      <c r="E306" s="1"/>
      <c r="F306" s="1"/>
    </row>
    <row r="307" spans="1:6" x14ac:dyDescent="0.25">
      <c r="A307" s="1">
        <v>31</v>
      </c>
      <c r="B307" s="1">
        <v>22.22222</v>
      </c>
      <c r="C307" s="1">
        <f t="shared" si="5"/>
        <v>688.88882000000001</v>
      </c>
      <c r="D307" s="1"/>
      <c r="E307" s="1"/>
      <c r="F307" s="1"/>
    </row>
    <row r="308" spans="1:6" x14ac:dyDescent="0.25">
      <c r="A308" s="1">
        <v>31</v>
      </c>
      <c r="B308" s="1">
        <v>22.22222</v>
      </c>
      <c r="C308" s="1">
        <f t="shared" si="5"/>
        <v>688.88882000000001</v>
      </c>
      <c r="D308" s="1"/>
      <c r="E308" s="1"/>
      <c r="F308" s="1"/>
    </row>
    <row r="309" spans="1:6" x14ac:dyDescent="0.25">
      <c r="A309" s="1">
        <v>31</v>
      </c>
      <c r="B309" s="1">
        <v>22.22222</v>
      </c>
      <c r="C309" s="1">
        <f t="shared" si="5"/>
        <v>688.88882000000001</v>
      </c>
      <c r="D309" s="1"/>
      <c r="E309" s="1"/>
      <c r="F309" s="1"/>
    </row>
    <row r="310" spans="1:6" x14ac:dyDescent="0.25">
      <c r="A310" s="1">
        <v>31</v>
      </c>
      <c r="B310" s="1">
        <v>22.22222</v>
      </c>
      <c r="C310" s="1">
        <f t="shared" si="5"/>
        <v>688.88882000000001</v>
      </c>
      <c r="D310" s="1"/>
      <c r="E310" s="1"/>
      <c r="F310" s="1"/>
    </row>
    <row r="311" spans="1:6" x14ac:dyDescent="0.25">
      <c r="A311" s="1">
        <v>31</v>
      </c>
      <c r="B311" s="1">
        <v>22.22222</v>
      </c>
      <c r="C311" s="1">
        <f t="shared" si="5"/>
        <v>688.88882000000001</v>
      </c>
      <c r="D311" s="1"/>
      <c r="E311" s="1"/>
      <c r="F311" s="1"/>
    </row>
    <row r="312" spans="1:6" x14ac:dyDescent="0.25">
      <c r="A312" s="1">
        <v>31</v>
      </c>
      <c r="B312" s="1">
        <v>22.22222</v>
      </c>
      <c r="C312" s="1">
        <f t="shared" si="5"/>
        <v>688.88882000000001</v>
      </c>
      <c r="D312" s="1"/>
      <c r="E312" s="1">
        <v>600</v>
      </c>
      <c r="F312" s="1">
        <v>24</v>
      </c>
    </row>
    <row r="313" spans="1:6" x14ac:dyDescent="0.25">
      <c r="A313" s="1">
        <v>32</v>
      </c>
      <c r="B313" s="1">
        <v>22.22222</v>
      </c>
      <c r="C313" s="1">
        <f t="shared" si="5"/>
        <v>711.11104</v>
      </c>
      <c r="D313" s="1"/>
      <c r="E313" s="1" t="s">
        <v>72</v>
      </c>
      <c r="F313" s="1"/>
    </row>
    <row r="314" spans="1:6" x14ac:dyDescent="0.25">
      <c r="A314" s="1">
        <v>32</v>
      </c>
      <c r="B314" s="1">
        <v>22.22222</v>
      </c>
      <c r="C314" s="1">
        <f t="shared" si="5"/>
        <v>711.11104</v>
      </c>
      <c r="D314" s="1"/>
      <c r="E314" s="1">
        <f>312-288</f>
        <v>24</v>
      </c>
      <c r="F314" s="1"/>
    </row>
    <row r="315" spans="1:6" x14ac:dyDescent="0.25">
      <c r="A315" s="1">
        <v>32</v>
      </c>
      <c r="B315" s="1">
        <v>22.22222</v>
      </c>
      <c r="C315" s="1">
        <f t="shared" si="5"/>
        <v>711.11104</v>
      </c>
      <c r="D315" s="1"/>
      <c r="E315" s="1"/>
      <c r="F315" s="1"/>
    </row>
    <row r="316" spans="1:6" x14ac:dyDescent="0.25">
      <c r="A316" s="1">
        <v>32</v>
      </c>
      <c r="B316" s="1">
        <v>22.22222</v>
      </c>
      <c r="C316" s="1">
        <f t="shared" si="5"/>
        <v>711.11104</v>
      </c>
      <c r="D316" s="1"/>
      <c r="E316" s="1"/>
      <c r="F316" s="1"/>
    </row>
    <row r="317" spans="1:6" x14ac:dyDescent="0.25">
      <c r="A317" s="1">
        <v>33</v>
      </c>
      <c r="B317" s="1">
        <v>22.22222</v>
      </c>
      <c r="C317" s="1">
        <f t="shared" si="5"/>
        <v>733.33326</v>
      </c>
      <c r="D317" s="1"/>
      <c r="E317" s="1"/>
      <c r="F317" s="1"/>
    </row>
    <row r="318" spans="1:6" x14ac:dyDescent="0.25">
      <c r="A318" s="1">
        <v>33</v>
      </c>
      <c r="B318" s="1">
        <v>22.22222</v>
      </c>
      <c r="C318" s="1">
        <f t="shared" si="5"/>
        <v>733.33326</v>
      </c>
      <c r="D318" s="1"/>
      <c r="E318" s="1"/>
      <c r="F318" s="1"/>
    </row>
    <row r="319" spans="1:6" x14ac:dyDescent="0.25">
      <c r="A319" s="1">
        <v>33</v>
      </c>
      <c r="B319" s="1">
        <v>22.22222</v>
      </c>
      <c r="C319" s="1">
        <f t="shared" si="5"/>
        <v>733.33326</v>
      </c>
      <c r="D319" s="1"/>
      <c r="E319" s="1"/>
      <c r="F319" s="1"/>
    </row>
    <row r="320" spans="1:6" x14ac:dyDescent="0.25">
      <c r="A320" s="1">
        <v>33</v>
      </c>
      <c r="B320" s="1">
        <v>22.22222</v>
      </c>
      <c r="C320" s="1">
        <f t="shared" si="5"/>
        <v>733.33326</v>
      </c>
      <c r="D320" s="1"/>
      <c r="E320" s="1"/>
      <c r="F320" s="1"/>
    </row>
    <row r="321" spans="1:6" x14ac:dyDescent="0.25">
      <c r="A321" s="1">
        <v>34</v>
      </c>
      <c r="B321" s="1">
        <v>22.22222</v>
      </c>
      <c r="C321" s="1">
        <f t="shared" si="5"/>
        <v>755.55547999999999</v>
      </c>
      <c r="D321" s="1"/>
      <c r="E321" s="1"/>
      <c r="F321" s="1"/>
    </row>
    <row r="322" spans="1:6" x14ac:dyDescent="0.25">
      <c r="A322" s="1">
        <v>34</v>
      </c>
      <c r="B322" s="1">
        <v>22.22222</v>
      </c>
      <c r="C322" s="1">
        <f t="shared" si="5"/>
        <v>755.55547999999999</v>
      </c>
      <c r="D322" s="1"/>
      <c r="E322" s="1"/>
      <c r="F322" s="1"/>
    </row>
    <row r="323" spans="1:6" x14ac:dyDescent="0.25">
      <c r="A323" s="1">
        <v>34</v>
      </c>
      <c r="B323" s="1">
        <v>22.22222</v>
      </c>
      <c r="C323" s="1">
        <f t="shared" si="5"/>
        <v>755.55547999999999</v>
      </c>
      <c r="D323" s="1"/>
      <c r="E323" s="1"/>
      <c r="F323" s="1"/>
    </row>
    <row r="324" spans="1:6" x14ac:dyDescent="0.25">
      <c r="A324" s="1">
        <v>34</v>
      </c>
      <c r="B324" s="1">
        <v>22.22222</v>
      </c>
      <c r="C324" s="1">
        <f t="shared" si="5"/>
        <v>755.55547999999999</v>
      </c>
      <c r="D324" s="1"/>
      <c r="E324" s="1"/>
      <c r="F324" s="1"/>
    </row>
    <row r="325" spans="1:6" x14ac:dyDescent="0.25">
      <c r="A325" s="1">
        <v>34</v>
      </c>
      <c r="B325" s="1">
        <v>22.22222</v>
      </c>
      <c r="C325" s="1">
        <f t="shared" si="5"/>
        <v>755.55547999999999</v>
      </c>
      <c r="D325" s="1"/>
      <c r="E325" s="1"/>
      <c r="F325" s="1"/>
    </row>
    <row r="326" spans="1:6" x14ac:dyDescent="0.25">
      <c r="A326" s="1">
        <v>34</v>
      </c>
      <c r="B326" s="1">
        <v>22.22222</v>
      </c>
      <c r="C326" s="1">
        <f t="shared" si="5"/>
        <v>755.55547999999999</v>
      </c>
      <c r="D326" s="1"/>
      <c r="E326" s="1"/>
      <c r="F326" s="1"/>
    </row>
    <row r="327" spans="1:6" x14ac:dyDescent="0.25">
      <c r="A327" s="1">
        <v>34</v>
      </c>
      <c r="B327" s="1">
        <v>22.22222</v>
      </c>
      <c r="C327" s="1">
        <f t="shared" si="5"/>
        <v>755.55547999999999</v>
      </c>
      <c r="D327" s="1"/>
      <c r="E327" s="1"/>
      <c r="F327" s="1"/>
    </row>
    <row r="328" spans="1:6" x14ac:dyDescent="0.25">
      <c r="A328" s="1">
        <v>34</v>
      </c>
      <c r="B328" s="1">
        <v>22.22222</v>
      </c>
      <c r="C328" s="1">
        <f t="shared" si="5"/>
        <v>755.55547999999999</v>
      </c>
      <c r="D328" s="1"/>
      <c r="E328" s="1"/>
      <c r="F328" s="1"/>
    </row>
    <row r="329" spans="1:6" x14ac:dyDescent="0.25">
      <c r="A329" s="1">
        <v>34</v>
      </c>
      <c r="B329" s="1">
        <v>22.22222</v>
      </c>
      <c r="C329" s="1">
        <f t="shared" si="5"/>
        <v>755.55547999999999</v>
      </c>
      <c r="D329" s="1"/>
      <c r="E329" s="1"/>
      <c r="F329" s="1"/>
    </row>
    <row r="330" spans="1:6" x14ac:dyDescent="0.25">
      <c r="A330" s="1">
        <v>35</v>
      </c>
      <c r="B330" s="1">
        <v>22.22222</v>
      </c>
      <c r="C330" s="1">
        <f t="shared" si="5"/>
        <v>777.77769999999998</v>
      </c>
      <c r="D330" s="1"/>
      <c r="E330" s="1"/>
      <c r="F330" s="1"/>
    </row>
    <row r="331" spans="1:6" x14ac:dyDescent="0.25">
      <c r="A331" s="1">
        <v>35</v>
      </c>
      <c r="B331" s="1">
        <v>22.22222</v>
      </c>
      <c r="C331" s="1">
        <f t="shared" si="5"/>
        <v>777.77769999999998</v>
      </c>
      <c r="D331" s="1"/>
      <c r="E331" s="1"/>
      <c r="F331" s="1"/>
    </row>
    <row r="332" spans="1:6" x14ac:dyDescent="0.25">
      <c r="A332" s="1">
        <v>35</v>
      </c>
      <c r="B332" s="1">
        <v>22.22222</v>
      </c>
      <c r="C332" s="1">
        <f t="shared" si="5"/>
        <v>777.77769999999998</v>
      </c>
      <c r="D332" s="1"/>
      <c r="E332" s="1"/>
      <c r="F332" s="1"/>
    </row>
    <row r="333" spans="1:6" x14ac:dyDescent="0.25">
      <c r="A333" s="1">
        <v>35</v>
      </c>
      <c r="B333" s="1">
        <v>22.22222</v>
      </c>
      <c r="C333" s="1">
        <f t="shared" si="5"/>
        <v>777.77769999999998</v>
      </c>
      <c r="D333" s="1"/>
      <c r="E333" s="1"/>
      <c r="F333" s="1"/>
    </row>
    <row r="334" spans="1:6" x14ac:dyDescent="0.25">
      <c r="A334" s="1">
        <v>35</v>
      </c>
      <c r="B334" s="1">
        <v>22.22222</v>
      </c>
      <c r="C334" s="1">
        <f t="shared" si="5"/>
        <v>777.77769999999998</v>
      </c>
      <c r="D334" s="1"/>
      <c r="E334" s="1"/>
      <c r="F334" s="1"/>
    </row>
    <row r="335" spans="1:6" x14ac:dyDescent="0.25">
      <c r="A335" s="1">
        <v>35</v>
      </c>
      <c r="B335" s="1">
        <v>22.22222</v>
      </c>
      <c r="C335" s="1">
        <f t="shared" si="5"/>
        <v>777.77769999999998</v>
      </c>
      <c r="D335" s="1"/>
      <c r="E335" s="1"/>
      <c r="F335" s="1"/>
    </row>
    <row r="336" spans="1:6" x14ac:dyDescent="0.25">
      <c r="A336" s="1">
        <v>35</v>
      </c>
      <c r="B336" s="1">
        <v>22.22222</v>
      </c>
      <c r="C336" s="1">
        <f t="shared" si="5"/>
        <v>777.77769999999998</v>
      </c>
      <c r="D336" s="1"/>
      <c r="E336" s="1"/>
      <c r="F336" s="1"/>
    </row>
    <row r="337" spans="1:6" x14ac:dyDescent="0.25">
      <c r="A337" s="1">
        <v>35</v>
      </c>
      <c r="B337" s="1">
        <v>22.22222</v>
      </c>
      <c r="C337" s="1">
        <f t="shared" si="5"/>
        <v>777.77769999999998</v>
      </c>
      <c r="D337" s="1"/>
      <c r="E337" s="1"/>
      <c r="F337" s="1"/>
    </row>
    <row r="338" spans="1:6" x14ac:dyDescent="0.25">
      <c r="A338" s="1">
        <v>35</v>
      </c>
      <c r="B338" s="1">
        <v>22.22222</v>
      </c>
      <c r="C338" s="1">
        <f t="shared" si="5"/>
        <v>777.77769999999998</v>
      </c>
      <c r="D338" s="1"/>
      <c r="E338" s="1"/>
      <c r="F338" s="1"/>
    </row>
    <row r="339" spans="1:6" x14ac:dyDescent="0.25">
      <c r="A339" s="1">
        <v>35</v>
      </c>
      <c r="B339" s="1">
        <v>22.22222</v>
      </c>
      <c r="C339" s="1">
        <f t="shared" si="5"/>
        <v>777.77769999999998</v>
      </c>
      <c r="D339" s="1"/>
      <c r="E339" s="1"/>
      <c r="F339" s="1"/>
    </row>
    <row r="340" spans="1:6" x14ac:dyDescent="0.25">
      <c r="A340" s="1">
        <v>36</v>
      </c>
      <c r="B340" s="1">
        <v>22.22222</v>
      </c>
      <c r="C340" s="1">
        <f t="shared" si="5"/>
        <v>799.99991999999997</v>
      </c>
      <c r="D340" s="1"/>
      <c r="E340" s="1"/>
      <c r="F340" s="1"/>
    </row>
    <row r="341" spans="1:6" x14ac:dyDescent="0.25">
      <c r="A341" s="1">
        <v>36</v>
      </c>
      <c r="B341" s="1">
        <v>22.22222</v>
      </c>
      <c r="C341" s="1">
        <f t="shared" si="5"/>
        <v>799.99991999999997</v>
      </c>
      <c r="D341" s="1"/>
      <c r="E341" s="1"/>
      <c r="F341" s="1"/>
    </row>
    <row r="342" spans="1:6" x14ac:dyDescent="0.25">
      <c r="A342" s="1">
        <v>36</v>
      </c>
      <c r="B342" s="1">
        <v>22.22222</v>
      </c>
      <c r="C342" s="1">
        <f t="shared" si="5"/>
        <v>799.99991999999997</v>
      </c>
      <c r="D342" s="1"/>
      <c r="E342" s="1"/>
      <c r="F342" s="1"/>
    </row>
    <row r="343" spans="1:6" x14ac:dyDescent="0.25">
      <c r="A343" s="1">
        <v>36</v>
      </c>
      <c r="B343" s="1">
        <v>22.22222</v>
      </c>
      <c r="C343" s="1">
        <f t="shared" si="5"/>
        <v>799.99991999999997</v>
      </c>
      <c r="D343" s="1"/>
      <c r="E343" s="1"/>
      <c r="F343" s="1"/>
    </row>
    <row r="344" spans="1:6" x14ac:dyDescent="0.25">
      <c r="A344" s="1">
        <v>36</v>
      </c>
      <c r="B344" s="1">
        <v>22.22222</v>
      </c>
      <c r="C344" s="1">
        <f t="shared" si="5"/>
        <v>799.99991999999997</v>
      </c>
      <c r="D344" s="1"/>
      <c r="E344" s="1"/>
      <c r="F344" s="1"/>
    </row>
    <row r="345" spans="1:6" x14ac:dyDescent="0.25">
      <c r="A345" s="1">
        <v>36</v>
      </c>
      <c r="B345" s="1">
        <v>22.22222</v>
      </c>
      <c r="C345" s="1">
        <f t="shared" si="5"/>
        <v>799.99991999999997</v>
      </c>
      <c r="D345" s="1"/>
      <c r="E345" s="1"/>
      <c r="F345" s="1"/>
    </row>
    <row r="346" spans="1:6" x14ac:dyDescent="0.25">
      <c r="A346" s="1">
        <v>36</v>
      </c>
      <c r="B346" s="1">
        <v>22.22222</v>
      </c>
      <c r="C346" s="1">
        <f t="shared" si="5"/>
        <v>799.99991999999997</v>
      </c>
      <c r="D346" s="1"/>
      <c r="E346" s="1"/>
      <c r="F346" s="1"/>
    </row>
    <row r="347" spans="1:6" x14ac:dyDescent="0.25">
      <c r="A347" s="1">
        <v>36</v>
      </c>
      <c r="B347" s="1">
        <v>22.22222</v>
      </c>
      <c r="C347" s="1">
        <f t="shared" si="5"/>
        <v>799.99991999999997</v>
      </c>
      <c r="D347" s="1"/>
      <c r="E347" s="1"/>
      <c r="F347" s="1"/>
    </row>
    <row r="348" spans="1:6" x14ac:dyDescent="0.25">
      <c r="A348" s="1">
        <v>36</v>
      </c>
      <c r="B348" s="1">
        <v>22.22222</v>
      </c>
      <c r="C348" s="1">
        <f t="shared" si="5"/>
        <v>799.99991999999997</v>
      </c>
      <c r="D348" s="1"/>
      <c r="E348" s="1">
        <v>700</v>
      </c>
      <c r="F348" s="1">
        <v>36</v>
      </c>
    </row>
    <row r="349" spans="1:6" x14ac:dyDescent="0.25">
      <c r="A349" s="1">
        <v>37</v>
      </c>
      <c r="B349" s="1">
        <v>22.22222</v>
      </c>
      <c r="C349" s="1">
        <f t="shared" si="5"/>
        <v>822.22213999999997</v>
      </c>
      <c r="D349" s="1"/>
      <c r="E349" s="1" t="s">
        <v>73</v>
      </c>
      <c r="F349" s="1"/>
    </row>
    <row r="350" spans="1:6" x14ac:dyDescent="0.25">
      <c r="A350" s="1">
        <v>37</v>
      </c>
      <c r="B350" s="1">
        <v>22.22222</v>
      </c>
      <c r="C350" s="1">
        <f t="shared" si="5"/>
        <v>822.22213999999997</v>
      </c>
      <c r="D350" s="1"/>
      <c r="E350" s="1">
        <f>348-312</f>
        <v>36</v>
      </c>
      <c r="F350" s="1"/>
    </row>
    <row r="351" spans="1:6" x14ac:dyDescent="0.25">
      <c r="A351" s="1">
        <v>37</v>
      </c>
      <c r="B351" s="1">
        <v>22.22222</v>
      </c>
      <c r="C351" s="1">
        <f t="shared" si="5"/>
        <v>822.22213999999997</v>
      </c>
      <c r="D351" s="1"/>
      <c r="E351" s="1"/>
      <c r="F351" s="1"/>
    </row>
    <row r="352" spans="1:6" x14ac:dyDescent="0.25">
      <c r="A352" s="1">
        <v>37</v>
      </c>
      <c r="B352" s="1">
        <v>22.22222</v>
      </c>
      <c r="C352" s="1">
        <f t="shared" si="5"/>
        <v>822.22213999999997</v>
      </c>
      <c r="D352" s="1"/>
      <c r="E352" s="1"/>
      <c r="F352" s="1"/>
    </row>
    <row r="353" spans="1:6" x14ac:dyDescent="0.25">
      <c r="A353" s="1">
        <v>38</v>
      </c>
      <c r="B353" s="1">
        <v>22.22222</v>
      </c>
      <c r="C353" s="1">
        <f t="shared" si="5"/>
        <v>844.44435999999996</v>
      </c>
      <c r="D353" s="1"/>
      <c r="E353" s="1"/>
      <c r="F353" s="1"/>
    </row>
    <row r="354" spans="1:6" x14ac:dyDescent="0.25">
      <c r="A354" s="1">
        <v>38</v>
      </c>
      <c r="B354" s="1">
        <v>22.22222</v>
      </c>
      <c r="C354" s="1">
        <f t="shared" si="5"/>
        <v>844.44435999999996</v>
      </c>
      <c r="D354" s="1"/>
      <c r="E354" s="1"/>
      <c r="F354" s="1"/>
    </row>
    <row r="355" spans="1:6" x14ac:dyDescent="0.25">
      <c r="A355" s="1">
        <v>38</v>
      </c>
      <c r="B355" s="1">
        <v>22.22222</v>
      </c>
      <c r="C355" s="1">
        <f t="shared" si="5"/>
        <v>844.44435999999996</v>
      </c>
      <c r="D355" s="1"/>
      <c r="E355" s="1"/>
      <c r="F355" s="1"/>
    </row>
    <row r="356" spans="1:6" x14ac:dyDescent="0.25">
      <c r="A356" s="1">
        <v>38</v>
      </c>
      <c r="B356" s="1">
        <v>22.22222</v>
      </c>
      <c r="C356" s="1">
        <f t="shared" si="5"/>
        <v>844.44435999999996</v>
      </c>
      <c r="D356" s="1"/>
      <c r="E356" s="1"/>
      <c r="F356" s="1"/>
    </row>
    <row r="357" spans="1:6" x14ac:dyDescent="0.25">
      <c r="A357" s="1">
        <v>38</v>
      </c>
      <c r="B357" s="1">
        <v>22.22222</v>
      </c>
      <c r="C357" s="1">
        <f t="shared" si="5"/>
        <v>844.44435999999996</v>
      </c>
      <c r="D357" s="1"/>
      <c r="E357" s="1"/>
      <c r="F357" s="1"/>
    </row>
    <row r="358" spans="1:6" x14ac:dyDescent="0.25">
      <c r="A358" s="1">
        <v>38</v>
      </c>
      <c r="B358" s="1">
        <v>22.22222</v>
      </c>
      <c r="C358" s="1">
        <f t="shared" si="5"/>
        <v>844.44435999999996</v>
      </c>
      <c r="D358" s="1"/>
      <c r="E358" s="1"/>
      <c r="F358" s="1"/>
    </row>
    <row r="359" spans="1:6" x14ac:dyDescent="0.25">
      <c r="A359" s="1">
        <v>39</v>
      </c>
      <c r="B359" s="1">
        <v>22.22222</v>
      </c>
      <c r="C359" s="1">
        <f t="shared" si="5"/>
        <v>866.66657999999995</v>
      </c>
      <c r="D359" s="1"/>
      <c r="E359" s="1"/>
      <c r="F359" s="1"/>
    </row>
    <row r="360" spans="1:6" x14ac:dyDescent="0.25">
      <c r="A360" s="1">
        <v>39</v>
      </c>
      <c r="B360" s="1">
        <v>22.22222</v>
      </c>
      <c r="C360" s="1">
        <f t="shared" si="5"/>
        <v>866.66657999999995</v>
      </c>
      <c r="D360" s="1"/>
      <c r="E360" s="1"/>
      <c r="F360" s="1"/>
    </row>
    <row r="361" spans="1:6" x14ac:dyDescent="0.25">
      <c r="A361" s="1">
        <v>39</v>
      </c>
      <c r="B361" s="1">
        <v>22.22222</v>
      </c>
      <c r="C361" s="1">
        <f t="shared" si="5"/>
        <v>866.66657999999995</v>
      </c>
      <c r="D361" s="1"/>
      <c r="E361" s="1"/>
      <c r="F361" s="1"/>
    </row>
    <row r="362" spans="1:6" x14ac:dyDescent="0.25">
      <c r="A362" s="1">
        <v>40</v>
      </c>
      <c r="B362" s="1">
        <v>22.22222</v>
      </c>
      <c r="C362" s="1">
        <f t="shared" si="5"/>
        <v>888.88879999999995</v>
      </c>
      <c r="D362" s="1"/>
      <c r="E362" s="1"/>
      <c r="F362" s="1"/>
    </row>
    <row r="363" spans="1:6" x14ac:dyDescent="0.25">
      <c r="A363" s="1">
        <v>40</v>
      </c>
      <c r="B363" s="1">
        <v>22.22222</v>
      </c>
      <c r="C363" s="1">
        <f t="shared" si="5"/>
        <v>888.88879999999995</v>
      </c>
      <c r="D363" s="1"/>
      <c r="E363" s="1"/>
      <c r="F363" s="1"/>
    </row>
    <row r="364" spans="1:6" x14ac:dyDescent="0.25">
      <c r="A364" s="1">
        <v>40</v>
      </c>
      <c r="B364" s="1">
        <v>22.22222</v>
      </c>
      <c r="C364" s="1">
        <f t="shared" ref="C364:C427" si="6">A364*B364</f>
        <v>888.88879999999995</v>
      </c>
      <c r="D364" s="1"/>
      <c r="E364" s="1"/>
      <c r="F364" s="1"/>
    </row>
    <row r="365" spans="1:6" x14ac:dyDescent="0.25">
      <c r="A365" s="1">
        <v>40</v>
      </c>
      <c r="B365" s="1">
        <v>22.22222</v>
      </c>
      <c r="C365" s="1">
        <f t="shared" si="6"/>
        <v>888.88879999999995</v>
      </c>
      <c r="D365" s="1"/>
      <c r="E365" s="1"/>
      <c r="F365" s="1"/>
    </row>
    <row r="366" spans="1:6" x14ac:dyDescent="0.25">
      <c r="A366" s="1">
        <v>40</v>
      </c>
      <c r="B366" s="1">
        <v>22.22222</v>
      </c>
      <c r="C366" s="1">
        <f t="shared" si="6"/>
        <v>888.88879999999995</v>
      </c>
      <c r="D366" s="1"/>
      <c r="E366" s="1"/>
      <c r="F366" s="1"/>
    </row>
    <row r="367" spans="1:6" x14ac:dyDescent="0.25">
      <c r="A367" s="1">
        <v>40</v>
      </c>
      <c r="B367" s="1">
        <v>22.22222</v>
      </c>
      <c r="C367" s="1">
        <f t="shared" si="6"/>
        <v>888.88879999999995</v>
      </c>
      <c r="D367" s="1"/>
      <c r="E367" s="1"/>
      <c r="F367" s="1"/>
    </row>
    <row r="368" spans="1:6" x14ac:dyDescent="0.25">
      <c r="A368" s="1">
        <v>40</v>
      </c>
      <c r="B368" s="1">
        <v>22.22222</v>
      </c>
      <c r="C368" s="1">
        <f t="shared" si="6"/>
        <v>888.88879999999995</v>
      </c>
      <c r="D368" s="1"/>
      <c r="E368" s="1">
        <v>800</v>
      </c>
      <c r="F368" s="1">
        <v>20</v>
      </c>
    </row>
    <row r="369" spans="1:6" x14ac:dyDescent="0.25">
      <c r="A369" s="1">
        <v>41</v>
      </c>
      <c r="B369" s="1">
        <v>22.22222</v>
      </c>
      <c r="C369" s="1">
        <f t="shared" si="6"/>
        <v>911.11102000000005</v>
      </c>
      <c r="D369" s="1"/>
      <c r="E369" s="1" t="s">
        <v>74</v>
      </c>
      <c r="F369" s="1"/>
    </row>
    <row r="370" spans="1:6" x14ac:dyDescent="0.25">
      <c r="A370" s="1">
        <v>41</v>
      </c>
      <c r="B370" s="1">
        <v>22.22222</v>
      </c>
      <c r="C370" s="1">
        <f t="shared" si="6"/>
        <v>911.11102000000005</v>
      </c>
      <c r="D370" s="1"/>
      <c r="E370" s="1">
        <f>368-348</f>
        <v>20</v>
      </c>
      <c r="F370" s="1"/>
    </row>
    <row r="371" spans="1:6" x14ac:dyDescent="0.25">
      <c r="A371" s="1">
        <v>41</v>
      </c>
      <c r="B371" s="1">
        <v>22.22222</v>
      </c>
      <c r="C371" s="1">
        <f t="shared" si="6"/>
        <v>911.11102000000005</v>
      </c>
      <c r="D371" s="1"/>
      <c r="E371" s="1"/>
      <c r="F371" s="1"/>
    </row>
    <row r="372" spans="1:6" x14ac:dyDescent="0.25">
      <c r="A372" s="1">
        <v>41</v>
      </c>
      <c r="B372" s="1">
        <v>22.22222</v>
      </c>
      <c r="C372" s="1">
        <f t="shared" si="6"/>
        <v>911.11102000000005</v>
      </c>
      <c r="D372" s="1"/>
      <c r="E372" s="1"/>
      <c r="F372" s="1"/>
    </row>
    <row r="373" spans="1:6" x14ac:dyDescent="0.25">
      <c r="A373" s="1">
        <v>41</v>
      </c>
      <c r="B373" s="1">
        <v>22.22222</v>
      </c>
      <c r="C373" s="1">
        <f t="shared" si="6"/>
        <v>911.11102000000005</v>
      </c>
      <c r="D373" s="1"/>
      <c r="E373" s="1"/>
      <c r="F373" s="1"/>
    </row>
    <row r="374" spans="1:6" x14ac:dyDescent="0.25">
      <c r="A374" s="1">
        <v>42</v>
      </c>
      <c r="B374" s="1">
        <v>22.22222</v>
      </c>
      <c r="C374" s="1">
        <f t="shared" si="6"/>
        <v>933.33324000000005</v>
      </c>
      <c r="D374" s="1"/>
      <c r="E374" s="1"/>
      <c r="F374" s="1"/>
    </row>
    <row r="375" spans="1:6" x14ac:dyDescent="0.25">
      <c r="A375" s="1">
        <v>42</v>
      </c>
      <c r="B375" s="1">
        <v>22.22222</v>
      </c>
      <c r="C375" s="1">
        <f t="shared" si="6"/>
        <v>933.33324000000005</v>
      </c>
      <c r="D375" s="1"/>
      <c r="E375" s="1"/>
      <c r="F375" s="1"/>
    </row>
    <row r="376" spans="1:6" x14ac:dyDescent="0.25">
      <c r="A376" s="1">
        <v>42</v>
      </c>
      <c r="B376" s="1">
        <v>22.22222</v>
      </c>
      <c r="C376" s="1">
        <f t="shared" si="6"/>
        <v>933.33324000000005</v>
      </c>
      <c r="D376" s="1"/>
      <c r="E376" s="1"/>
      <c r="F376" s="1"/>
    </row>
    <row r="377" spans="1:6" x14ac:dyDescent="0.25">
      <c r="A377" s="1">
        <v>42</v>
      </c>
      <c r="B377" s="1">
        <v>22.22222</v>
      </c>
      <c r="C377" s="1">
        <f t="shared" si="6"/>
        <v>933.33324000000005</v>
      </c>
      <c r="D377" s="1"/>
      <c r="E377" s="1"/>
      <c r="F377" s="1"/>
    </row>
    <row r="378" spans="1:6" x14ac:dyDescent="0.25">
      <c r="A378" s="1">
        <v>42</v>
      </c>
      <c r="B378" s="1">
        <v>22.22222</v>
      </c>
      <c r="C378" s="1">
        <f t="shared" si="6"/>
        <v>933.33324000000005</v>
      </c>
      <c r="D378" s="1"/>
      <c r="E378" s="1"/>
      <c r="F378" s="1"/>
    </row>
    <row r="379" spans="1:6" x14ac:dyDescent="0.25">
      <c r="A379" s="1">
        <v>42</v>
      </c>
      <c r="B379" s="1">
        <v>22.22222</v>
      </c>
      <c r="C379" s="1">
        <f t="shared" si="6"/>
        <v>933.33324000000005</v>
      </c>
      <c r="D379" s="1"/>
      <c r="E379" s="1"/>
      <c r="F379" s="1"/>
    </row>
    <row r="380" spans="1:6" x14ac:dyDescent="0.25">
      <c r="A380" s="1">
        <v>42</v>
      </c>
      <c r="B380" s="1">
        <v>22.22222</v>
      </c>
      <c r="C380" s="1">
        <f t="shared" si="6"/>
        <v>933.33324000000005</v>
      </c>
      <c r="D380" s="1"/>
      <c r="E380" s="1"/>
      <c r="F380" s="1"/>
    </row>
    <row r="381" spans="1:6" x14ac:dyDescent="0.25">
      <c r="A381" s="1">
        <v>43</v>
      </c>
      <c r="B381" s="1">
        <v>22.22222</v>
      </c>
      <c r="C381" s="1">
        <f t="shared" si="6"/>
        <v>955.55546000000004</v>
      </c>
      <c r="D381" s="1"/>
      <c r="E381" s="1"/>
      <c r="F381" s="1"/>
    </row>
    <row r="382" spans="1:6" x14ac:dyDescent="0.25">
      <c r="A382" s="1">
        <v>43</v>
      </c>
      <c r="B382" s="1">
        <v>22.22222</v>
      </c>
      <c r="C382" s="1">
        <f t="shared" si="6"/>
        <v>955.55546000000004</v>
      </c>
      <c r="D382" s="1"/>
      <c r="E382" s="1"/>
      <c r="F382" s="1"/>
    </row>
    <row r="383" spans="1:6" x14ac:dyDescent="0.25">
      <c r="A383" s="1">
        <v>43</v>
      </c>
      <c r="B383" s="1">
        <v>22.22222</v>
      </c>
      <c r="C383" s="1">
        <f t="shared" si="6"/>
        <v>955.55546000000004</v>
      </c>
      <c r="D383" s="1"/>
      <c r="E383" s="1"/>
      <c r="F383" s="1"/>
    </row>
    <row r="384" spans="1:6" x14ac:dyDescent="0.25">
      <c r="A384" s="1">
        <v>43</v>
      </c>
      <c r="B384" s="1">
        <v>22.22222</v>
      </c>
      <c r="C384" s="1">
        <f t="shared" si="6"/>
        <v>955.55546000000004</v>
      </c>
      <c r="D384" s="1"/>
      <c r="E384" s="1"/>
      <c r="F384" s="1"/>
    </row>
    <row r="385" spans="1:6" x14ac:dyDescent="0.25">
      <c r="A385" s="1">
        <v>43</v>
      </c>
      <c r="B385" s="1">
        <v>22.22222</v>
      </c>
      <c r="C385" s="1">
        <f t="shared" si="6"/>
        <v>955.55546000000004</v>
      </c>
      <c r="D385" s="1"/>
      <c r="E385" s="1"/>
      <c r="F385" s="1"/>
    </row>
    <row r="386" spans="1:6" x14ac:dyDescent="0.25">
      <c r="A386" s="1">
        <v>44</v>
      </c>
      <c r="B386" s="1">
        <v>22.22222</v>
      </c>
      <c r="C386" s="1">
        <f t="shared" si="6"/>
        <v>977.77768000000003</v>
      </c>
      <c r="D386" s="1"/>
      <c r="E386" s="1"/>
      <c r="F386" s="1"/>
    </row>
    <row r="387" spans="1:6" x14ac:dyDescent="0.25">
      <c r="A387" s="1">
        <v>44</v>
      </c>
      <c r="B387" s="1">
        <v>22.22222</v>
      </c>
      <c r="C387" s="1">
        <f t="shared" si="6"/>
        <v>977.77768000000003</v>
      </c>
      <c r="D387" s="1"/>
      <c r="E387" s="1"/>
      <c r="F387" s="1"/>
    </row>
    <row r="388" spans="1:6" x14ac:dyDescent="0.25">
      <c r="A388" s="1">
        <v>44</v>
      </c>
      <c r="B388" s="1">
        <v>22.22222</v>
      </c>
      <c r="C388" s="1">
        <f t="shared" si="6"/>
        <v>977.77768000000003</v>
      </c>
      <c r="D388" s="1"/>
      <c r="E388" s="1"/>
      <c r="F388" s="1"/>
    </row>
    <row r="389" spans="1:6" x14ac:dyDescent="0.25">
      <c r="A389" s="1">
        <v>45</v>
      </c>
      <c r="B389" s="1">
        <v>22.22222</v>
      </c>
      <c r="C389" s="1">
        <f t="shared" si="6"/>
        <v>999.99990000000003</v>
      </c>
      <c r="D389" s="1"/>
      <c r="E389" s="1"/>
      <c r="F389" s="1"/>
    </row>
    <row r="390" spans="1:6" x14ac:dyDescent="0.25">
      <c r="A390" s="1">
        <v>45</v>
      </c>
      <c r="B390" s="1">
        <v>22.22222</v>
      </c>
      <c r="C390" s="1">
        <f t="shared" si="6"/>
        <v>999.99990000000003</v>
      </c>
      <c r="D390" s="1"/>
      <c r="E390" s="1">
        <v>900</v>
      </c>
      <c r="F390" s="1">
        <v>22</v>
      </c>
    </row>
    <row r="391" spans="1:6" x14ac:dyDescent="0.25">
      <c r="A391" s="1">
        <v>46</v>
      </c>
      <c r="B391" s="1">
        <v>22.22222</v>
      </c>
      <c r="C391" s="1">
        <f t="shared" si="6"/>
        <v>1022.22212</v>
      </c>
      <c r="D391" s="1"/>
      <c r="E391" s="1" t="s">
        <v>75</v>
      </c>
      <c r="F391" s="1"/>
    </row>
    <row r="392" spans="1:6" x14ac:dyDescent="0.25">
      <c r="A392" s="1">
        <v>46</v>
      </c>
      <c r="B392" s="1">
        <v>22.22222</v>
      </c>
      <c r="C392" s="1">
        <f t="shared" si="6"/>
        <v>1022.22212</v>
      </c>
      <c r="D392" s="1"/>
      <c r="E392" s="1">
        <f>390-368</f>
        <v>22</v>
      </c>
      <c r="F392" s="1"/>
    </row>
    <row r="393" spans="1:6" x14ac:dyDescent="0.25">
      <c r="A393" s="1">
        <v>46</v>
      </c>
      <c r="B393" s="1">
        <v>22.22222</v>
      </c>
      <c r="C393" s="1">
        <f t="shared" si="6"/>
        <v>1022.22212</v>
      </c>
      <c r="D393" s="1"/>
      <c r="E393" s="1"/>
      <c r="F393" s="1"/>
    </row>
    <row r="394" spans="1:6" x14ac:dyDescent="0.25">
      <c r="A394" s="1">
        <v>46</v>
      </c>
      <c r="B394" s="1">
        <v>22.22222</v>
      </c>
      <c r="C394" s="1">
        <f t="shared" si="6"/>
        <v>1022.22212</v>
      </c>
      <c r="D394" s="1"/>
      <c r="E394" s="1"/>
      <c r="F394" s="1"/>
    </row>
    <row r="395" spans="1:6" x14ac:dyDescent="0.25">
      <c r="A395" s="1">
        <v>46</v>
      </c>
      <c r="B395" s="1">
        <v>22.22222</v>
      </c>
      <c r="C395" s="1">
        <f t="shared" si="6"/>
        <v>1022.22212</v>
      </c>
      <c r="D395" s="1"/>
      <c r="E395" s="1"/>
      <c r="F395" s="1"/>
    </row>
    <row r="396" spans="1:6" x14ac:dyDescent="0.25">
      <c r="A396" s="1">
        <v>48</v>
      </c>
      <c r="B396" s="1">
        <v>22.22222</v>
      </c>
      <c r="C396" s="1">
        <f t="shared" si="6"/>
        <v>1066.6665600000001</v>
      </c>
      <c r="D396" s="1"/>
      <c r="E396" s="1"/>
      <c r="F396" s="1"/>
    </row>
    <row r="397" spans="1:6" x14ac:dyDescent="0.25">
      <c r="A397" s="1">
        <v>48</v>
      </c>
      <c r="B397" s="1">
        <v>22.22222</v>
      </c>
      <c r="C397" s="1">
        <f t="shared" si="6"/>
        <v>1066.6665600000001</v>
      </c>
      <c r="D397" s="1"/>
      <c r="E397" s="1"/>
      <c r="F397" s="1"/>
    </row>
    <row r="398" spans="1:6" x14ac:dyDescent="0.25">
      <c r="A398" s="1">
        <v>49</v>
      </c>
      <c r="B398" s="1">
        <v>22.22222</v>
      </c>
      <c r="C398" s="1">
        <f t="shared" si="6"/>
        <v>1088.88878</v>
      </c>
      <c r="D398" s="1"/>
      <c r="E398" s="1">
        <v>1000</v>
      </c>
      <c r="F398" s="1">
        <v>8</v>
      </c>
    </row>
    <row r="399" spans="1:6" x14ac:dyDescent="0.25">
      <c r="A399" s="1">
        <v>50</v>
      </c>
      <c r="B399" s="1">
        <v>22.22222</v>
      </c>
      <c r="C399" s="1">
        <f t="shared" si="6"/>
        <v>1111.1110000000001</v>
      </c>
      <c r="D399" s="1"/>
      <c r="E399" s="1" t="s">
        <v>76</v>
      </c>
      <c r="F399" s="1"/>
    </row>
    <row r="400" spans="1:6" x14ac:dyDescent="0.25">
      <c r="A400" s="1">
        <v>50</v>
      </c>
      <c r="B400" s="1">
        <v>22.22222</v>
      </c>
      <c r="C400" s="1">
        <f t="shared" si="6"/>
        <v>1111.1110000000001</v>
      </c>
      <c r="D400" s="1"/>
      <c r="E400" s="1">
        <f>398-390</f>
        <v>8</v>
      </c>
      <c r="F400" s="1"/>
    </row>
    <row r="401" spans="1:6" x14ac:dyDescent="0.25">
      <c r="A401" s="1">
        <v>50</v>
      </c>
      <c r="B401" s="1">
        <v>22.22222</v>
      </c>
      <c r="C401" s="1">
        <f t="shared" si="6"/>
        <v>1111.1110000000001</v>
      </c>
      <c r="D401" s="1"/>
      <c r="E401" s="1"/>
      <c r="F401" s="1"/>
    </row>
    <row r="402" spans="1:6" x14ac:dyDescent="0.25">
      <c r="A402" s="1">
        <v>50</v>
      </c>
      <c r="B402" s="1">
        <v>22.22222</v>
      </c>
      <c r="C402" s="1">
        <f t="shared" si="6"/>
        <v>1111.1110000000001</v>
      </c>
      <c r="D402" s="1"/>
      <c r="E402" s="1"/>
      <c r="F402" s="1"/>
    </row>
    <row r="403" spans="1:6" x14ac:dyDescent="0.25">
      <c r="A403" s="1">
        <v>50</v>
      </c>
      <c r="B403" s="1">
        <v>22.22222</v>
      </c>
      <c r="C403" s="1">
        <f t="shared" si="6"/>
        <v>1111.1110000000001</v>
      </c>
      <c r="D403" s="1"/>
      <c r="E403" s="1"/>
      <c r="F403" s="1"/>
    </row>
    <row r="404" spans="1:6" x14ac:dyDescent="0.25">
      <c r="A404" s="1">
        <v>50</v>
      </c>
      <c r="B404" s="1">
        <v>22.22222</v>
      </c>
      <c r="C404" s="1">
        <f t="shared" si="6"/>
        <v>1111.1110000000001</v>
      </c>
      <c r="D404" s="1"/>
      <c r="E404" s="1"/>
      <c r="F404" s="1"/>
    </row>
    <row r="405" spans="1:6" x14ac:dyDescent="0.25">
      <c r="A405" s="1">
        <v>51</v>
      </c>
      <c r="B405" s="1">
        <v>22.22222</v>
      </c>
      <c r="C405" s="1">
        <f t="shared" si="6"/>
        <v>1133.33322</v>
      </c>
      <c r="D405" s="1"/>
      <c r="E405" s="1"/>
      <c r="F405" s="1"/>
    </row>
    <row r="406" spans="1:6" x14ac:dyDescent="0.25">
      <c r="A406" s="1">
        <v>51</v>
      </c>
      <c r="B406" s="1">
        <v>22.22222</v>
      </c>
      <c r="C406" s="1">
        <f t="shared" si="6"/>
        <v>1133.33322</v>
      </c>
      <c r="D406" s="1"/>
      <c r="E406" s="1"/>
      <c r="F406" s="1"/>
    </row>
    <row r="407" spans="1:6" x14ac:dyDescent="0.25">
      <c r="A407" s="1">
        <v>51</v>
      </c>
      <c r="B407" s="1">
        <v>22.22222</v>
      </c>
      <c r="C407" s="1">
        <f t="shared" si="6"/>
        <v>1133.33322</v>
      </c>
      <c r="D407" s="1"/>
      <c r="E407" s="1"/>
      <c r="F407" s="1"/>
    </row>
    <row r="408" spans="1:6" x14ac:dyDescent="0.25">
      <c r="A408" s="1">
        <v>51</v>
      </c>
      <c r="B408" s="1">
        <v>22.22222</v>
      </c>
      <c r="C408" s="1">
        <f t="shared" si="6"/>
        <v>1133.33322</v>
      </c>
      <c r="D408" s="1"/>
      <c r="E408" s="1"/>
      <c r="F408" s="1"/>
    </row>
    <row r="409" spans="1:6" x14ac:dyDescent="0.25">
      <c r="A409" s="1">
        <v>51</v>
      </c>
      <c r="B409" s="1">
        <v>22.22222</v>
      </c>
      <c r="C409" s="1">
        <f t="shared" si="6"/>
        <v>1133.33322</v>
      </c>
      <c r="D409" s="1"/>
      <c r="E409" s="1"/>
      <c r="F409" s="1"/>
    </row>
    <row r="410" spans="1:6" x14ac:dyDescent="0.25">
      <c r="A410" s="1">
        <v>52</v>
      </c>
      <c r="B410" s="1">
        <v>22.22222</v>
      </c>
      <c r="C410" s="1">
        <f t="shared" si="6"/>
        <v>1155.5554400000001</v>
      </c>
      <c r="D410" s="1"/>
      <c r="E410" s="1"/>
      <c r="F410" s="1"/>
    </row>
    <row r="411" spans="1:6" x14ac:dyDescent="0.25">
      <c r="A411" s="1">
        <v>52</v>
      </c>
      <c r="B411" s="1">
        <v>22.22222</v>
      </c>
      <c r="C411" s="1">
        <f t="shared" si="6"/>
        <v>1155.5554400000001</v>
      </c>
      <c r="D411" s="1"/>
      <c r="E411" s="1"/>
      <c r="F411" s="1"/>
    </row>
    <row r="412" spans="1:6" x14ac:dyDescent="0.25">
      <c r="A412" s="1">
        <v>52</v>
      </c>
      <c r="B412" s="1">
        <v>22.22222</v>
      </c>
      <c r="C412" s="1">
        <f t="shared" si="6"/>
        <v>1155.5554400000001</v>
      </c>
      <c r="D412" s="1"/>
      <c r="E412" s="1"/>
      <c r="F412" s="1"/>
    </row>
    <row r="413" spans="1:6" x14ac:dyDescent="0.25">
      <c r="A413" s="1">
        <v>52</v>
      </c>
      <c r="B413" s="1">
        <v>22.22222</v>
      </c>
      <c r="C413" s="1">
        <f t="shared" si="6"/>
        <v>1155.5554400000001</v>
      </c>
      <c r="D413" s="1"/>
      <c r="E413" s="1"/>
      <c r="F413" s="1"/>
    </row>
    <row r="414" spans="1:6" x14ac:dyDescent="0.25">
      <c r="A414" s="1">
        <v>52</v>
      </c>
      <c r="B414" s="1">
        <v>22.22222</v>
      </c>
      <c r="C414" s="1">
        <f t="shared" si="6"/>
        <v>1155.5554400000001</v>
      </c>
      <c r="D414" s="1"/>
      <c r="E414" s="1"/>
      <c r="F414" s="1"/>
    </row>
    <row r="415" spans="1:6" x14ac:dyDescent="0.25">
      <c r="A415" s="1">
        <v>53</v>
      </c>
      <c r="B415" s="1">
        <v>22.22222</v>
      </c>
      <c r="C415" s="1">
        <f t="shared" si="6"/>
        <v>1177.77766</v>
      </c>
      <c r="D415" s="1"/>
      <c r="E415" s="1"/>
      <c r="F415" s="1"/>
    </row>
    <row r="416" spans="1:6" x14ac:dyDescent="0.25">
      <c r="A416" s="1">
        <v>53</v>
      </c>
      <c r="B416" s="1">
        <v>22.22222</v>
      </c>
      <c r="C416" s="1">
        <f t="shared" si="6"/>
        <v>1177.77766</v>
      </c>
      <c r="D416" s="1"/>
      <c r="E416" s="1"/>
      <c r="F416" s="1"/>
    </row>
    <row r="417" spans="1:6" x14ac:dyDescent="0.25">
      <c r="A417" s="1">
        <v>53</v>
      </c>
      <c r="B417" s="1">
        <v>22.22222</v>
      </c>
      <c r="C417" s="1">
        <f t="shared" si="6"/>
        <v>1177.77766</v>
      </c>
      <c r="D417" s="1"/>
      <c r="E417" s="1"/>
      <c r="F417" s="1"/>
    </row>
    <row r="418" spans="1:6" x14ac:dyDescent="0.25">
      <c r="A418" s="1">
        <v>54</v>
      </c>
      <c r="B418" s="1">
        <v>22.22222</v>
      </c>
      <c r="C418" s="1">
        <f t="shared" si="6"/>
        <v>1199.9998800000001</v>
      </c>
      <c r="D418" s="1"/>
      <c r="E418" s="1"/>
      <c r="F418" s="1"/>
    </row>
    <row r="419" spans="1:6" x14ac:dyDescent="0.25">
      <c r="A419" s="1">
        <v>54</v>
      </c>
      <c r="B419" s="1">
        <v>22.22222</v>
      </c>
      <c r="C419" s="1">
        <f t="shared" si="6"/>
        <v>1199.9998800000001</v>
      </c>
      <c r="D419" s="1"/>
      <c r="E419" s="1"/>
      <c r="F419" s="1"/>
    </row>
    <row r="420" spans="1:6" x14ac:dyDescent="0.25">
      <c r="A420" s="1">
        <v>54</v>
      </c>
      <c r="B420" s="1">
        <v>22.22222</v>
      </c>
      <c r="C420" s="1">
        <f t="shared" si="6"/>
        <v>1199.9998800000001</v>
      </c>
      <c r="D420" s="1"/>
      <c r="E420" s="1"/>
      <c r="F420" s="1"/>
    </row>
    <row r="421" spans="1:6" x14ac:dyDescent="0.25">
      <c r="A421" s="1">
        <v>54</v>
      </c>
      <c r="B421" s="1">
        <v>22.22222</v>
      </c>
      <c r="C421" s="1">
        <f t="shared" si="6"/>
        <v>1199.9998800000001</v>
      </c>
      <c r="D421" s="1"/>
      <c r="E421" s="1"/>
      <c r="F421" s="1"/>
    </row>
    <row r="422" spans="1:6" x14ac:dyDescent="0.25">
      <c r="A422" s="1">
        <v>54</v>
      </c>
      <c r="B422" s="1">
        <v>22.22222</v>
      </c>
      <c r="C422" s="1">
        <f t="shared" si="6"/>
        <v>1199.9998800000001</v>
      </c>
      <c r="D422" s="1"/>
      <c r="E422" s="1"/>
      <c r="F422" s="1"/>
    </row>
    <row r="423" spans="1:6" x14ac:dyDescent="0.25">
      <c r="A423" s="1">
        <v>54</v>
      </c>
      <c r="B423" s="1">
        <v>22.22222</v>
      </c>
      <c r="C423" s="1">
        <f t="shared" si="6"/>
        <v>1199.9998800000001</v>
      </c>
      <c r="D423" s="1"/>
      <c r="E423" s="1"/>
      <c r="F423" s="1"/>
    </row>
    <row r="424" spans="1:6" x14ac:dyDescent="0.25">
      <c r="A424" s="1">
        <v>54</v>
      </c>
      <c r="B424" s="1">
        <v>22.22222</v>
      </c>
      <c r="C424" s="1">
        <f t="shared" si="6"/>
        <v>1199.9998800000001</v>
      </c>
      <c r="D424" s="1"/>
      <c r="E424" s="1">
        <v>1100</v>
      </c>
      <c r="F424" s="1">
        <v>26</v>
      </c>
    </row>
    <row r="425" spans="1:6" x14ac:dyDescent="0.25">
      <c r="A425" s="1">
        <v>55</v>
      </c>
      <c r="B425" s="1">
        <v>22.22222</v>
      </c>
      <c r="C425" s="1">
        <f t="shared" si="6"/>
        <v>1222.2221</v>
      </c>
      <c r="D425" s="1"/>
      <c r="E425" s="1" t="s">
        <v>77</v>
      </c>
      <c r="F425" s="1"/>
    </row>
    <row r="426" spans="1:6" x14ac:dyDescent="0.25">
      <c r="A426" s="1">
        <v>55</v>
      </c>
      <c r="B426" s="1">
        <v>22.22222</v>
      </c>
      <c r="C426" s="1">
        <f t="shared" si="6"/>
        <v>1222.2221</v>
      </c>
      <c r="D426" s="1"/>
      <c r="E426" s="1">
        <f>424-398</f>
        <v>26</v>
      </c>
      <c r="F426" s="1"/>
    </row>
    <row r="427" spans="1:6" x14ac:dyDescent="0.25">
      <c r="A427" s="1">
        <v>55</v>
      </c>
      <c r="B427" s="1">
        <v>22.22222</v>
      </c>
      <c r="C427" s="1">
        <f t="shared" si="6"/>
        <v>1222.2221</v>
      </c>
      <c r="D427" s="1"/>
      <c r="E427" s="1"/>
      <c r="F427" s="1"/>
    </row>
    <row r="428" spans="1:6" x14ac:dyDescent="0.25">
      <c r="A428" s="1">
        <v>56</v>
      </c>
      <c r="B428" s="1">
        <v>22.22222</v>
      </c>
      <c r="C428" s="1">
        <f t="shared" ref="C428:C458" si="7">A428*B428</f>
        <v>1244.4443200000001</v>
      </c>
      <c r="D428" s="1"/>
      <c r="E428" s="1"/>
      <c r="F428" s="1"/>
    </row>
    <row r="429" spans="1:6" x14ac:dyDescent="0.25">
      <c r="A429" s="1">
        <v>56</v>
      </c>
      <c r="B429" s="1">
        <v>22.22222</v>
      </c>
      <c r="C429" s="1">
        <f t="shared" si="7"/>
        <v>1244.4443200000001</v>
      </c>
      <c r="D429" s="1"/>
      <c r="E429" s="1"/>
      <c r="F429" s="1"/>
    </row>
    <row r="430" spans="1:6" x14ac:dyDescent="0.25">
      <c r="A430" s="1">
        <v>56</v>
      </c>
      <c r="B430" s="1">
        <v>22.22222</v>
      </c>
      <c r="C430" s="1">
        <f t="shared" si="7"/>
        <v>1244.4443200000001</v>
      </c>
      <c r="D430" s="1"/>
      <c r="E430" s="1"/>
      <c r="F430" s="1"/>
    </row>
    <row r="431" spans="1:6" x14ac:dyDescent="0.25">
      <c r="A431" s="1">
        <v>56</v>
      </c>
      <c r="B431" s="1">
        <v>22.22222</v>
      </c>
      <c r="C431" s="1">
        <f t="shared" si="7"/>
        <v>1244.4443200000001</v>
      </c>
      <c r="D431" s="1"/>
      <c r="E431" s="1"/>
      <c r="F431" s="1"/>
    </row>
    <row r="432" spans="1:6" x14ac:dyDescent="0.25">
      <c r="A432" s="1">
        <v>56</v>
      </c>
      <c r="B432" s="1">
        <v>22.22222</v>
      </c>
      <c r="C432" s="1">
        <f t="shared" si="7"/>
        <v>1244.4443200000001</v>
      </c>
      <c r="D432" s="1"/>
      <c r="E432" s="1"/>
      <c r="F432" s="1"/>
    </row>
    <row r="433" spans="1:6" x14ac:dyDescent="0.25">
      <c r="A433" s="1">
        <v>57</v>
      </c>
      <c r="B433" s="1">
        <v>22.22222</v>
      </c>
      <c r="C433" s="1">
        <f t="shared" si="7"/>
        <v>1266.6665399999999</v>
      </c>
      <c r="D433" s="1"/>
      <c r="E433" s="1"/>
      <c r="F433" s="1"/>
    </row>
    <row r="434" spans="1:6" x14ac:dyDescent="0.25">
      <c r="A434" s="1">
        <v>57</v>
      </c>
      <c r="B434" s="1">
        <v>22.22222</v>
      </c>
      <c r="C434" s="1">
        <f t="shared" si="7"/>
        <v>1266.6665399999999</v>
      </c>
      <c r="D434" s="1"/>
      <c r="E434" s="1"/>
      <c r="F434" s="1"/>
    </row>
    <row r="435" spans="1:6" x14ac:dyDescent="0.25">
      <c r="A435" s="1">
        <v>58</v>
      </c>
      <c r="B435" s="1">
        <v>22.22222</v>
      </c>
      <c r="C435" s="1">
        <f t="shared" si="7"/>
        <v>1288.88876</v>
      </c>
      <c r="D435" s="1"/>
      <c r="E435" s="1"/>
      <c r="F435" s="1"/>
    </row>
    <row r="436" spans="1:6" x14ac:dyDescent="0.25">
      <c r="A436" s="1">
        <v>58</v>
      </c>
      <c r="B436" s="1">
        <v>22.22222</v>
      </c>
      <c r="C436" s="1">
        <f t="shared" si="7"/>
        <v>1288.88876</v>
      </c>
      <c r="D436" s="1"/>
      <c r="E436" s="1"/>
      <c r="F436" s="1"/>
    </row>
    <row r="437" spans="1:6" x14ac:dyDescent="0.25">
      <c r="A437" s="1">
        <v>58</v>
      </c>
      <c r="B437" s="1">
        <v>22.22222</v>
      </c>
      <c r="C437" s="1">
        <f t="shared" si="7"/>
        <v>1288.88876</v>
      </c>
      <c r="D437" s="1"/>
      <c r="E437" s="1"/>
      <c r="F437" s="1"/>
    </row>
    <row r="438" spans="1:6" x14ac:dyDescent="0.25">
      <c r="A438" s="1">
        <v>58</v>
      </c>
      <c r="B438" s="1">
        <v>22.22222</v>
      </c>
      <c r="C438" s="1">
        <f t="shared" si="7"/>
        <v>1288.88876</v>
      </c>
      <c r="D438" s="1"/>
      <c r="E438" s="1"/>
      <c r="F438" s="1"/>
    </row>
    <row r="439" spans="1:6" x14ac:dyDescent="0.25">
      <c r="A439" s="1">
        <v>58</v>
      </c>
      <c r="B439" s="1">
        <v>22.22222</v>
      </c>
      <c r="C439" s="1">
        <f t="shared" si="7"/>
        <v>1288.88876</v>
      </c>
      <c r="D439" s="1"/>
      <c r="E439" s="1"/>
      <c r="F439" s="1"/>
    </row>
    <row r="440" spans="1:6" x14ac:dyDescent="0.25">
      <c r="A440" s="1">
        <v>58</v>
      </c>
      <c r="B440" s="1">
        <v>22.22222</v>
      </c>
      <c r="C440" s="1">
        <f t="shared" si="7"/>
        <v>1288.88876</v>
      </c>
      <c r="D440" s="1"/>
      <c r="E440" s="1">
        <v>1200</v>
      </c>
      <c r="F440" s="1">
        <v>16</v>
      </c>
    </row>
    <row r="441" spans="1:6" x14ac:dyDescent="0.25">
      <c r="A441" s="1">
        <v>59</v>
      </c>
      <c r="B441" s="1">
        <v>22.22222</v>
      </c>
      <c r="C441" s="1">
        <f t="shared" si="7"/>
        <v>1311.1109799999999</v>
      </c>
      <c r="D441" s="1"/>
      <c r="E441" s="1" t="s">
        <v>78</v>
      </c>
      <c r="F441" s="1"/>
    </row>
    <row r="442" spans="1:6" x14ac:dyDescent="0.25">
      <c r="A442" s="1">
        <v>60</v>
      </c>
      <c r="B442" s="1">
        <v>22.22222</v>
      </c>
      <c r="C442" s="1">
        <f t="shared" si="7"/>
        <v>1333.3332</v>
      </c>
      <c r="D442" s="1"/>
      <c r="E442" s="1">
        <f>440-424</f>
        <v>16</v>
      </c>
      <c r="F442" s="1"/>
    </row>
    <row r="443" spans="1:6" x14ac:dyDescent="0.25">
      <c r="A443" s="1">
        <v>60</v>
      </c>
      <c r="B443" s="1">
        <v>22.22222</v>
      </c>
      <c r="C443" s="1">
        <f t="shared" si="7"/>
        <v>1333.3332</v>
      </c>
      <c r="D443" s="1"/>
      <c r="E443" s="1"/>
      <c r="F443" s="1"/>
    </row>
    <row r="444" spans="1:6" x14ac:dyDescent="0.25">
      <c r="A444" s="1">
        <v>60</v>
      </c>
      <c r="B444" s="1">
        <v>22.22222</v>
      </c>
      <c r="C444" s="1">
        <f t="shared" si="7"/>
        <v>1333.3332</v>
      </c>
      <c r="D444" s="1"/>
      <c r="E444" s="1"/>
      <c r="F444" s="1"/>
    </row>
    <row r="445" spans="1:6" x14ac:dyDescent="0.25">
      <c r="A445" s="1">
        <v>60</v>
      </c>
      <c r="B445" s="1">
        <v>22.22222</v>
      </c>
      <c r="C445" s="1">
        <f t="shared" si="7"/>
        <v>1333.3332</v>
      </c>
      <c r="D445" s="1"/>
      <c r="E445" s="1"/>
      <c r="F445" s="1"/>
    </row>
    <row r="446" spans="1:6" x14ac:dyDescent="0.25">
      <c r="A446" s="1">
        <v>61</v>
      </c>
      <c r="B446" s="1">
        <v>22.22222</v>
      </c>
      <c r="C446" s="1">
        <f t="shared" si="7"/>
        <v>1355.5554199999999</v>
      </c>
      <c r="D446" s="1"/>
      <c r="E446" s="1"/>
      <c r="F446" s="1"/>
    </row>
    <row r="447" spans="1:6" x14ac:dyDescent="0.25">
      <c r="A447" s="1">
        <v>61</v>
      </c>
      <c r="B447" s="1">
        <v>22.22222</v>
      </c>
      <c r="C447" s="1">
        <f t="shared" si="7"/>
        <v>1355.5554199999999</v>
      </c>
      <c r="D447" s="1"/>
      <c r="E447" s="1"/>
      <c r="F447" s="1"/>
    </row>
    <row r="448" spans="1:6" x14ac:dyDescent="0.25">
      <c r="A448" s="1">
        <v>61</v>
      </c>
      <c r="B448" s="1">
        <v>22.22222</v>
      </c>
      <c r="C448" s="1">
        <f t="shared" si="7"/>
        <v>1355.5554199999999</v>
      </c>
      <c r="D448" s="1"/>
      <c r="E448" s="1"/>
      <c r="F448" s="1"/>
    </row>
    <row r="449" spans="1:8" x14ac:dyDescent="0.25">
      <c r="A449" s="1">
        <v>62</v>
      </c>
      <c r="B449" s="1">
        <v>22.22222</v>
      </c>
      <c r="C449" s="1">
        <f t="shared" si="7"/>
        <v>1377.77764</v>
      </c>
      <c r="D449" s="1"/>
      <c r="E449" s="1"/>
      <c r="F449" s="1"/>
    </row>
    <row r="450" spans="1:8" x14ac:dyDescent="0.25">
      <c r="A450" s="1">
        <v>63</v>
      </c>
      <c r="B450" s="1">
        <v>22.22222</v>
      </c>
      <c r="C450" s="1">
        <f t="shared" si="7"/>
        <v>1399.9998599999999</v>
      </c>
      <c r="D450" s="1"/>
      <c r="E450" s="1"/>
      <c r="F450" s="1"/>
    </row>
    <row r="451" spans="1:8" x14ac:dyDescent="0.25">
      <c r="A451" s="1">
        <v>63</v>
      </c>
      <c r="B451" s="1">
        <v>22.22222</v>
      </c>
      <c r="C451" s="1">
        <f t="shared" si="7"/>
        <v>1399.9998599999999</v>
      </c>
      <c r="D451" s="1"/>
      <c r="E451" s="1"/>
      <c r="F451" s="1"/>
    </row>
    <row r="452" spans="1:8" x14ac:dyDescent="0.25">
      <c r="A452" s="1">
        <v>63</v>
      </c>
      <c r="B452" s="1">
        <v>22.22222</v>
      </c>
      <c r="C452" s="1">
        <f t="shared" si="7"/>
        <v>1399.9998599999999</v>
      </c>
      <c r="D452" s="1"/>
      <c r="E452" s="1">
        <v>1300</v>
      </c>
      <c r="F452" s="1">
        <v>12</v>
      </c>
    </row>
    <row r="453" spans="1:8" x14ac:dyDescent="0.25">
      <c r="A453" s="1">
        <v>64</v>
      </c>
      <c r="B453" s="1">
        <v>22.22222</v>
      </c>
      <c r="C453" s="1">
        <f t="shared" si="7"/>
        <v>1422.22208</v>
      </c>
      <c r="D453" s="1"/>
      <c r="E453" s="1" t="s">
        <v>79</v>
      </c>
      <c r="F453" s="1"/>
    </row>
    <row r="454" spans="1:8" x14ac:dyDescent="0.25">
      <c r="A454" s="1">
        <v>65</v>
      </c>
      <c r="B454" s="1">
        <v>22.22222</v>
      </c>
      <c r="C454" s="1">
        <f t="shared" si="7"/>
        <v>1444.4443000000001</v>
      </c>
      <c r="D454" s="1"/>
      <c r="E454" s="1">
        <f>452-440</f>
        <v>12</v>
      </c>
      <c r="F454" s="1"/>
    </row>
    <row r="455" spans="1:8" x14ac:dyDescent="0.25">
      <c r="A455" s="1">
        <v>65</v>
      </c>
      <c r="B455" s="1">
        <v>22.22222</v>
      </c>
      <c r="C455" s="1">
        <f t="shared" si="7"/>
        <v>1444.4443000000001</v>
      </c>
      <c r="D455" s="1"/>
      <c r="E455" s="1"/>
      <c r="F455" s="1"/>
    </row>
    <row r="456" spans="1:8" x14ac:dyDescent="0.25">
      <c r="A456" s="1">
        <v>65</v>
      </c>
      <c r="B456" s="1">
        <v>22.22222</v>
      </c>
      <c r="C456" s="1">
        <f t="shared" si="7"/>
        <v>1444.4443000000001</v>
      </c>
      <c r="D456" s="1"/>
      <c r="E456" s="1">
        <v>1400</v>
      </c>
      <c r="F456" s="1">
        <v>4</v>
      </c>
    </row>
    <row r="457" spans="1:8" x14ac:dyDescent="0.25">
      <c r="A457" s="1">
        <v>66</v>
      </c>
      <c r="B457" s="1">
        <v>22.22222</v>
      </c>
      <c r="C457" s="1">
        <f t="shared" si="7"/>
        <v>1466.66652</v>
      </c>
      <c r="D457" s="1"/>
      <c r="E457" s="1">
        <v>1500</v>
      </c>
      <c r="F457" s="1">
        <v>0</v>
      </c>
    </row>
    <row r="458" spans="1:8" x14ac:dyDescent="0.25">
      <c r="A458" s="1">
        <v>75</v>
      </c>
      <c r="B458" s="1">
        <v>22.22222</v>
      </c>
      <c r="C458" s="1">
        <f t="shared" si="7"/>
        <v>1666.6665</v>
      </c>
      <c r="D458" s="1"/>
      <c r="E458" s="1">
        <v>1600</v>
      </c>
      <c r="F458" s="1">
        <v>1</v>
      </c>
    </row>
    <row r="459" spans="1:8" x14ac:dyDescent="0.25">
      <c r="A459" s="1"/>
      <c r="B459" s="1"/>
      <c r="C459" s="1"/>
      <c r="D459" s="1"/>
      <c r="E459" s="1"/>
      <c r="F459" s="1"/>
    </row>
    <row r="460" spans="1:8" x14ac:dyDescent="0.25">
      <c r="A460" s="1"/>
      <c r="B460" s="1"/>
      <c r="C460" s="1"/>
      <c r="D460" s="1"/>
      <c r="E460" s="1"/>
      <c r="F460" s="1"/>
    </row>
    <row r="461" spans="1:8" x14ac:dyDescent="0.25">
      <c r="A461" s="1" t="s">
        <v>21</v>
      </c>
      <c r="B461" s="1" t="s">
        <v>8</v>
      </c>
      <c r="C461" s="1"/>
      <c r="D461" s="1"/>
      <c r="E461" s="1">
        <v>1666.7</v>
      </c>
      <c r="F461" s="6" t="s">
        <v>113</v>
      </c>
      <c r="G461" s="6"/>
      <c r="H461" s="6"/>
    </row>
    <row r="462" spans="1:8" x14ac:dyDescent="0.25">
      <c r="A462" s="1"/>
      <c r="B462" s="1"/>
      <c r="C462" s="1"/>
      <c r="D462" s="1"/>
      <c r="E462" s="1">
        <v>466.6</v>
      </c>
      <c r="F462" s="6" t="s">
        <v>114</v>
      </c>
      <c r="G462" s="6"/>
      <c r="H462" s="6"/>
    </row>
    <row r="463" spans="1:8" x14ac:dyDescent="0.25">
      <c r="A463" s="1">
        <v>400</v>
      </c>
      <c r="B463" s="1">
        <v>2</v>
      </c>
      <c r="C463" s="1"/>
      <c r="D463" s="1"/>
      <c r="E463" s="1">
        <f>E461-E462</f>
        <v>1200.0999999999999</v>
      </c>
      <c r="F463" s="6" t="s">
        <v>90</v>
      </c>
      <c r="G463" s="6" t="s">
        <v>115</v>
      </c>
      <c r="H463" s="6"/>
    </row>
    <row r="464" spans="1:8" x14ac:dyDescent="0.25">
      <c r="A464" s="1">
        <v>500</v>
      </c>
      <c r="B464" s="1">
        <v>51</v>
      </c>
      <c r="C464" s="1"/>
      <c r="D464" s="1"/>
      <c r="E464" s="1"/>
      <c r="F464" s="6"/>
      <c r="G464" s="6"/>
      <c r="H464" s="6"/>
    </row>
    <row r="465" spans="1:8" x14ac:dyDescent="0.25">
      <c r="A465" s="1">
        <v>600</v>
      </c>
      <c r="B465" s="1">
        <v>24</v>
      </c>
      <c r="C465" s="1"/>
      <c r="D465" s="1"/>
      <c r="E465" s="1" t="s">
        <v>12</v>
      </c>
      <c r="F465" s="6">
        <v>273.90276899999998</v>
      </c>
      <c r="G465" s="6"/>
      <c r="H465" s="6"/>
    </row>
    <row r="466" spans="1:8" x14ac:dyDescent="0.25">
      <c r="A466" s="1">
        <v>700</v>
      </c>
      <c r="B466" s="1">
        <v>36</v>
      </c>
      <c r="C466" s="1"/>
      <c r="D466" s="1"/>
      <c r="E466" s="1"/>
      <c r="F466" s="6"/>
      <c r="G466" s="6"/>
      <c r="H466" s="6"/>
    </row>
    <row r="467" spans="1:8" x14ac:dyDescent="0.25">
      <c r="A467" s="1">
        <v>800</v>
      </c>
      <c r="B467" s="1">
        <v>20</v>
      </c>
      <c r="C467" s="1"/>
      <c r="D467" s="1"/>
      <c r="E467" t="s">
        <v>91</v>
      </c>
      <c r="F467" s="6">
        <v>1666.6</v>
      </c>
      <c r="G467" s="6"/>
      <c r="H467" s="6"/>
    </row>
    <row r="468" spans="1:8" x14ac:dyDescent="0.25">
      <c r="A468" s="1">
        <v>900</v>
      </c>
      <c r="B468" s="1">
        <v>22</v>
      </c>
      <c r="C468" s="1"/>
      <c r="D468" s="1"/>
      <c r="F468" s="6">
        <v>273.89999999999998</v>
      </c>
      <c r="G468" s="6"/>
      <c r="H468" s="6"/>
    </row>
    <row r="469" spans="1:8" x14ac:dyDescent="0.25">
      <c r="A469" s="1">
        <v>1000</v>
      </c>
      <c r="B469" s="1">
        <v>8</v>
      </c>
      <c r="C469" s="1"/>
      <c r="D469" s="1"/>
      <c r="F469" s="6">
        <f>F467/F468</f>
        <v>6.0847024461482295</v>
      </c>
      <c r="G469" s="6"/>
      <c r="H469" s="5">
        <v>6.1</v>
      </c>
    </row>
    <row r="470" spans="1:8" x14ac:dyDescent="0.25">
      <c r="A470" s="1">
        <v>1100</v>
      </c>
      <c r="B470" s="1">
        <v>26</v>
      </c>
      <c r="C470" s="1"/>
      <c r="D470" s="1"/>
      <c r="E470" t="s">
        <v>92</v>
      </c>
      <c r="H470">
        <v>0.1</v>
      </c>
    </row>
    <row r="471" spans="1:8" x14ac:dyDescent="0.25">
      <c r="A471" s="1">
        <v>1200</v>
      </c>
      <c r="B471" s="1">
        <v>16</v>
      </c>
      <c r="C471" s="1"/>
      <c r="D471" s="1"/>
      <c r="E471" t="s">
        <v>93</v>
      </c>
      <c r="G471">
        <v>6.15</v>
      </c>
    </row>
    <row r="472" spans="1:8" x14ac:dyDescent="0.25">
      <c r="A472" s="1">
        <v>1300</v>
      </c>
      <c r="B472" s="1">
        <v>12</v>
      </c>
      <c r="C472" s="1"/>
      <c r="D472" s="1"/>
      <c r="E472" t="s">
        <v>94</v>
      </c>
      <c r="G472">
        <v>4.9000000000000004</v>
      </c>
    </row>
    <row r="473" spans="1:8" x14ac:dyDescent="0.25">
      <c r="A473" s="1">
        <v>1400</v>
      </c>
      <c r="B473" s="1">
        <v>4</v>
      </c>
      <c r="C473" s="1"/>
      <c r="D473" s="1"/>
      <c r="E473" s="1"/>
      <c r="F473" s="1"/>
    </row>
    <row r="474" spans="1:8" x14ac:dyDescent="0.25">
      <c r="A474" s="1">
        <v>1500</v>
      </c>
      <c r="B474" s="1">
        <v>0</v>
      </c>
      <c r="C474" s="1"/>
      <c r="D474" s="4"/>
      <c r="E474" s="5" t="s">
        <v>109</v>
      </c>
      <c r="F474" s="4"/>
    </row>
    <row r="475" spans="1:8" x14ac:dyDescent="0.25">
      <c r="A475" s="1">
        <v>1600</v>
      </c>
      <c r="B475" s="1">
        <v>1</v>
      </c>
      <c r="C475" s="1"/>
      <c r="D475" s="4"/>
      <c r="E475" s="4"/>
      <c r="F475" s="4"/>
    </row>
    <row r="476" spans="1:8" x14ac:dyDescent="0.25">
      <c r="A476" s="1"/>
      <c r="B476" s="1">
        <f>SUM(B463:B475)</f>
        <v>222</v>
      </c>
      <c r="C476" s="1"/>
      <c r="D476" s="1"/>
      <c r="E476" s="1"/>
      <c r="F476" s="1"/>
    </row>
    <row r="477" spans="1:8" x14ac:dyDescent="0.25">
      <c r="A477" s="1"/>
      <c r="B477" s="1"/>
      <c r="C477" s="1"/>
      <c r="D477" s="1"/>
      <c r="E477" s="1"/>
      <c r="F477" s="1"/>
    </row>
    <row r="478" spans="1:8" x14ac:dyDescent="0.25">
      <c r="A478" s="1"/>
      <c r="B478" s="1"/>
      <c r="C478" s="1"/>
      <c r="D478" s="1"/>
      <c r="E478" s="1"/>
      <c r="F478" s="1"/>
    </row>
    <row r="479" spans="1:8" x14ac:dyDescent="0.25">
      <c r="A479" s="1"/>
      <c r="B479" s="1"/>
      <c r="C479" s="1"/>
      <c r="D479" s="1"/>
      <c r="E479" s="1"/>
      <c r="F479" s="1"/>
    </row>
    <row r="480" spans="1:8" x14ac:dyDescent="0.25">
      <c r="A480" s="1"/>
      <c r="B480" s="1"/>
      <c r="C480" s="1"/>
      <c r="D480" s="1"/>
      <c r="E480" s="1"/>
      <c r="F480" s="1"/>
    </row>
    <row r="481" spans="1:6" x14ac:dyDescent="0.25">
      <c r="A481" s="1"/>
      <c r="B481" s="1"/>
      <c r="C481" s="1"/>
      <c r="D481" s="1"/>
      <c r="E481" s="1"/>
      <c r="F481" s="1"/>
    </row>
    <row r="482" spans="1:6" x14ac:dyDescent="0.25">
      <c r="A482" s="1"/>
      <c r="B482" s="1"/>
      <c r="C482" s="1"/>
      <c r="D482" s="1"/>
      <c r="E482" s="1"/>
      <c r="F482" s="1"/>
    </row>
    <row r="483" spans="1:6" x14ac:dyDescent="0.25">
      <c r="A483" s="1"/>
      <c r="B483" s="1"/>
      <c r="C483" s="1"/>
      <c r="D483" s="1"/>
      <c r="E483" s="1"/>
      <c r="F483" s="1"/>
    </row>
    <row r="484" spans="1:6" x14ac:dyDescent="0.25">
      <c r="A484" s="1"/>
      <c r="B484" s="1"/>
      <c r="C484" s="1"/>
      <c r="D484" s="1"/>
      <c r="E484" s="1"/>
      <c r="F484" s="1"/>
    </row>
    <row r="485" spans="1:6" x14ac:dyDescent="0.25">
      <c r="A485" s="1"/>
      <c r="B485" s="1"/>
      <c r="C485" s="1"/>
      <c r="D485" s="1"/>
      <c r="E485" s="1"/>
      <c r="F485" s="1"/>
    </row>
    <row r="486" spans="1:6" x14ac:dyDescent="0.25">
      <c r="A486" s="1"/>
      <c r="B486" s="1"/>
      <c r="C486" s="1"/>
      <c r="D486" s="1"/>
      <c r="E486" s="1"/>
      <c r="F486" s="1"/>
    </row>
    <row r="487" spans="1:6" x14ac:dyDescent="0.25">
      <c r="A487" s="1"/>
      <c r="B487" s="1"/>
      <c r="C487" s="1"/>
      <c r="D487" s="1"/>
      <c r="E487" s="1"/>
      <c r="F487" s="1"/>
    </row>
    <row r="488" spans="1:6" x14ac:dyDescent="0.25">
      <c r="A488" s="1"/>
      <c r="B488" s="1"/>
      <c r="C488" s="1"/>
      <c r="D488" s="1"/>
      <c r="E488" s="1"/>
      <c r="F488" s="1"/>
    </row>
    <row r="489" spans="1:6" x14ac:dyDescent="0.25">
      <c r="A489" s="1"/>
      <c r="B489" s="1"/>
      <c r="C489" s="1"/>
      <c r="D489" s="1"/>
      <c r="E489" s="1"/>
      <c r="F489" s="1"/>
    </row>
    <row r="490" spans="1:6" x14ac:dyDescent="0.25">
      <c r="A490" s="1"/>
      <c r="B490" s="1"/>
      <c r="C490" s="1"/>
      <c r="D490" s="1"/>
      <c r="E490" s="1"/>
      <c r="F490" s="1"/>
    </row>
    <row r="491" spans="1:6" x14ac:dyDescent="0.25">
      <c r="A491" s="1"/>
      <c r="B491" s="1"/>
      <c r="C491" s="1"/>
      <c r="D491" s="1"/>
      <c r="E491" s="1"/>
      <c r="F491" s="1"/>
    </row>
    <row r="492" spans="1:6" x14ac:dyDescent="0.25">
      <c r="A492" s="1"/>
      <c r="B492" s="1"/>
      <c r="C492" s="1"/>
      <c r="D492" s="1"/>
      <c r="E492" s="1"/>
      <c r="F492" s="1"/>
    </row>
    <row r="493" spans="1:6" x14ac:dyDescent="0.25">
      <c r="A493" s="1"/>
      <c r="B493" s="1"/>
      <c r="C493" s="1"/>
      <c r="D493" s="1"/>
      <c r="E493" s="1"/>
      <c r="F493" s="1"/>
    </row>
    <row r="494" spans="1:6" x14ac:dyDescent="0.25">
      <c r="A494" s="1"/>
      <c r="B494" s="1"/>
      <c r="C494" s="1"/>
      <c r="D494" s="1"/>
      <c r="E494" s="1"/>
      <c r="F494" s="1"/>
    </row>
    <row r="495" spans="1:6" x14ac:dyDescent="0.25">
      <c r="A495" s="1"/>
      <c r="B495" s="1"/>
      <c r="C495" s="1"/>
      <c r="D495" s="1"/>
      <c r="E495" s="1"/>
      <c r="F495" s="1"/>
    </row>
    <row r="496" spans="1:6" x14ac:dyDescent="0.25">
      <c r="A496" s="1"/>
      <c r="B496" s="1"/>
      <c r="C496" s="1"/>
      <c r="D496" s="1"/>
      <c r="E496" s="1"/>
      <c r="F496" s="1"/>
    </row>
    <row r="497" spans="1:6" x14ac:dyDescent="0.25">
      <c r="A497" s="1"/>
      <c r="B497" s="1"/>
      <c r="C497" s="1"/>
      <c r="D497" s="1"/>
      <c r="E497" s="1"/>
      <c r="F497" s="1"/>
    </row>
    <row r="498" spans="1:6" x14ac:dyDescent="0.25">
      <c r="A498" s="1"/>
      <c r="B498" s="1"/>
      <c r="C498" s="1"/>
      <c r="D498" s="1"/>
      <c r="E498" s="1"/>
      <c r="F498" s="1"/>
    </row>
    <row r="499" spans="1:6" x14ac:dyDescent="0.25">
      <c r="A499" s="1"/>
      <c r="B499" s="1"/>
      <c r="C499" s="1"/>
      <c r="D499" s="1"/>
      <c r="E499" s="1"/>
      <c r="F499" s="1"/>
    </row>
    <row r="500" spans="1:6" x14ac:dyDescent="0.25">
      <c r="A500" s="1"/>
      <c r="B500" s="1"/>
      <c r="C500" s="1"/>
      <c r="D500" s="1"/>
      <c r="E500" s="1"/>
      <c r="F500" s="1"/>
    </row>
    <row r="501" spans="1:6" x14ac:dyDescent="0.25">
      <c r="A501" s="1"/>
      <c r="B501" s="1"/>
      <c r="C501" s="1"/>
      <c r="D501" s="1"/>
      <c r="E501" s="1"/>
      <c r="F501" s="1"/>
    </row>
    <row r="502" spans="1:6" x14ac:dyDescent="0.25">
      <c r="A502" s="1"/>
      <c r="B502" s="1"/>
      <c r="C502" s="1"/>
      <c r="D502" s="1"/>
      <c r="E502" s="1"/>
      <c r="F502" s="1"/>
    </row>
    <row r="503" spans="1:6" x14ac:dyDescent="0.25">
      <c r="A503" s="1"/>
      <c r="B503" s="1"/>
      <c r="C503" s="1"/>
      <c r="D503" s="1"/>
      <c r="E503" s="1"/>
      <c r="F503" s="1"/>
    </row>
    <row r="504" spans="1:6" x14ac:dyDescent="0.25">
      <c r="A504" s="1"/>
      <c r="B504" s="1"/>
      <c r="C504" s="1"/>
      <c r="D504" s="1"/>
      <c r="E504" s="1"/>
      <c r="F504" s="1"/>
    </row>
    <row r="505" spans="1:6" x14ac:dyDescent="0.25">
      <c r="A505" s="1"/>
      <c r="B505" s="1"/>
      <c r="C505" s="1"/>
      <c r="D505" s="1"/>
      <c r="E505" s="1"/>
      <c r="F505" s="1"/>
    </row>
    <row r="506" spans="1:6" x14ac:dyDescent="0.25">
      <c r="A506" s="1"/>
      <c r="B506" s="1"/>
      <c r="C506" s="1"/>
      <c r="D506" s="1"/>
      <c r="E506" s="1"/>
      <c r="F506" s="1"/>
    </row>
    <row r="507" spans="1:6" x14ac:dyDescent="0.25">
      <c r="A507" s="1"/>
      <c r="B507" s="1"/>
      <c r="C507" s="1"/>
      <c r="D507" s="1"/>
      <c r="E507" s="1"/>
      <c r="F507" s="1"/>
    </row>
    <row r="508" spans="1:6" x14ac:dyDescent="0.25">
      <c r="A508" s="1"/>
      <c r="B508" s="1"/>
      <c r="C508" s="1"/>
      <c r="D508" s="1"/>
      <c r="E508" s="1"/>
      <c r="F508" s="1"/>
    </row>
    <row r="509" spans="1:6" x14ac:dyDescent="0.25">
      <c r="A509" s="1"/>
      <c r="B509" s="1"/>
      <c r="C509" s="1"/>
      <c r="D509" s="1"/>
      <c r="E509" s="1"/>
      <c r="F509" s="1"/>
    </row>
    <row r="510" spans="1:6" x14ac:dyDescent="0.25">
      <c r="A510" s="1"/>
      <c r="B510" s="1"/>
      <c r="C510" s="1"/>
      <c r="D510" s="1"/>
      <c r="E510" s="1"/>
      <c r="F510" s="1"/>
    </row>
    <row r="511" spans="1:6" x14ac:dyDescent="0.25">
      <c r="A511" s="1"/>
      <c r="B511" s="1"/>
      <c r="C511" s="1"/>
      <c r="D511" s="1"/>
      <c r="E511" s="1"/>
      <c r="F511" s="1"/>
    </row>
    <row r="512" spans="1:6" x14ac:dyDescent="0.25">
      <c r="A512" s="1"/>
      <c r="B512" s="1"/>
      <c r="C512" s="1"/>
      <c r="D512" s="1"/>
      <c r="E512" s="1"/>
      <c r="F512" s="1"/>
    </row>
    <row r="513" spans="1:6" x14ac:dyDescent="0.25">
      <c r="A513" s="1"/>
      <c r="B513" s="1"/>
      <c r="C513" s="1"/>
      <c r="D513" s="1"/>
      <c r="E513" s="1"/>
      <c r="F513" s="1"/>
    </row>
    <row r="514" spans="1:6" x14ac:dyDescent="0.25">
      <c r="A514" s="1"/>
      <c r="B514" s="1"/>
      <c r="C514" s="1"/>
      <c r="D514" s="1"/>
      <c r="E514" s="1"/>
      <c r="F514" s="1"/>
    </row>
    <row r="515" spans="1:6" x14ac:dyDescent="0.25">
      <c r="A515" s="1"/>
      <c r="B515" s="1"/>
      <c r="C515" s="1"/>
      <c r="D515" s="1"/>
      <c r="E515" s="1"/>
      <c r="F515" s="1"/>
    </row>
    <row r="516" spans="1:6" x14ac:dyDescent="0.25">
      <c r="A516" s="1"/>
      <c r="B516" s="1"/>
      <c r="C516" s="1"/>
      <c r="D516" s="1"/>
      <c r="E516" s="1"/>
      <c r="F516" s="1"/>
    </row>
    <row r="517" spans="1:6" x14ac:dyDescent="0.25">
      <c r="A517" s="1"/>
      <c r="B517" s="1"/>
      <c r="C517" s="1"/>
      <c r="D517" s="1"/>
      <c r="E517" s="1"/>
      <c r="F517" s="1"/>
    </row>
    <row r="518" spans="1:6" x14ac:dyDescent="0.25">
      <c r="A518" s="1"/>
      <c r="B518" s="1"/>
      <c r="C518" s="1"/>
      <c r="D518" s="1"/>
      <c r="E518" s="1"/>
      <c r="F518" s="1"/>
    </row>
    <row r="519" spans="1:6" x14ac:dyDescent="0.25">
      <c r="A519" s="1"/>
      <c r="B519" s="1"/>
      <c r="C519" s="1"/>
      <c r="D519" s="1"/>
      <c r="E519" s="1"/>
      <c r="F519" s="1"/>
    </row>
    <row r="520" spans="1:6" x14ac:dyDescent="0.25">
      <c r="A520" s="1"/>
      <c r="B520" s="1"/>
      <c r="C520" s="1"/>
      <c r="D520" s="1"/>
      <c r="E520" s="1"/>
      <c r="F520" s="1"/>
    </row>
    <row r="521" spans="1:6" x14ac:dyDescent="0.25">
      <c r="A521" s="1"/>
      <c r="B521" s="1"/>
      <c r="C521" s="1"/>
      <c r="D521" s="1"/>
      <c r="E521" s="1"/>
      <c r="F521" s="1"/>
    </row>
    <row r="522" spans="1:6" x14ac:dyDescent="0.25">
      <c r="A522" s="1"/>
      <c r="B522" s="1"/>
      <c r="C522" s="1"/>
      <c r="D522" s="1"/>
      <c r="E522" s="1"/>
      <c r="F522" s="1"/>
    </row>
    <row r="523" spans="1:6" x14ac:dyDescent="0.25">
      <c r="A523" s="1"/>
      <c r="B523" s="1"/>
      <c r="C523" s="1"/>
      <c r="D523" s="1"/>
      <c r="E523" s="1"/>
      <c r="F523" s="1"/>
    </row>
    <row r="524" spans="1:6" x14ac:dyDescent="0.25">
      <c r="A524" s="1"/>
      <c r="B524" s="1"/>
      <c r="C524" s="1"/>
      <c r="D524" s="1"/>
      <c r="E524" s="1"/>
      <c r="F524" s="1"/>
    </row>
    <row r="525" spans="1:6" x14ac:dyDescent="0.25">
      <c r="A525" s="1"/>
      <c r="B525" s="1"/>
      <c r="C525" s="1"/>
      <c r="D525" s="1"/>
      <c r="E525" s="1"/>
      <c r="F525" s="1"/>
    </row>
    <row r="526" spans="1:6" x14ac:dyDescent="0.25">
      <c r="A526" s="1"/>
      <c r="B526" s="1"/>
      <c r="C526" s="1"/>
      <c r="D526" s="1"/>
      <c r="E526" s="1"/>
      <c r="F526" s="1"/>
    </row>
    <row r="527" spans="1:6" x14ac:dyDescent="0.25">
      <c r="A527" s="1"/>
      <c r="B527" s="1"/>
      <c r="C527" s="1"/>
      <c r="D527" s="1"/>
      <c r="E527" s="1"/>
      <c r="F527" s="1"/>
    </row>
    <row r="528" spans="1:6" x14ac:dyDescent="0.25">
      <c r="A528" s="1"/>
      <c r="B528" s="1"/>
      <c r="C528" s="1"/>
      <c r="D528" s="1"/>
      <c r="E528" s="1"/>
      <c r="F528" s="1"/>
    </row>
    <row r="529" spans="1:6" x14ac:dyDescent="0.25">
      <c r="A529" s="1"/>
      <c r="B529" s="1"/>
      <c r="C529" s="1"/>
      <c r="D529" s="1"/>
      <c r="E529" s="1"/>
      <c r="F529" s="1"/>
    </row>
    <row r="530" spans="1:6" x14ac:dyDescent="0.25">
      <c r="A530" s="1"/>
      <c r="B530" s="1"/>
      <c r="C530" s="1"/>
      <c r="D530" s="1"/>
      <c r="E530" s="1"/>
      <c r="F530" s="1"/>
    </row>
    <row r="531" spans="1:6" x14ac:dyDescent="0.25">
      <c r="A531" s="1"/>
      <c r="B531" s="1"/>
      <c r="C531" s="1"/>
      <c r="D531" s="1"/>
      <c r="E531" s="1"/>
      <c r="F531" s="1"/>
    </row>
    <row r="532" spans="1:6" x14ac:dyDescent="0.25">
      <c r="A532" s="1"/>
      <c r="B532" s="1"/>
      <c r="C532" s="1"/>
      <c r="D532" s="1"/>
      <c r="E532" s="1"/>
      <c r="F532" s="1"/>
    </row>
    <row r="533" spans="1:6" x14ac:dyDescent="0.25">
      <c r="A533" s="1"/>
      <c r="B533" s="1"/>
      <c r="C533" s="1"/>
      <c r="D533" s="1"/>
      <c r="E533" s="1"/>
      <c r="F533" s="1"/>
    </row>
    <row r="534" spans="1:6" x14ac:dyDescent="0.25">
      <c r="A534" s="1"/>
      <c r="B534" s="1"/>
      <c r="C534" s="1"/>
      <c r="D534" s="1"/>
      <c r="E534" s="1"/>
      <c r="F534" s="1"/>
    </row>
    <row r="535" spans="1:6" x14ac:dyDescent="0.25">
      <c r="A535" s="1"/>
      <c r="B535" s="1"/>
      <c r="C535" s="1"/>
      <c r="D535" s="1"/>
      <c r="E535" s="1"/>
      <c r="F535" s="1"/>
    </row>
    <row r="536" spans="1:6" x14ac:dyDescent="0.25">
      <c r="A536" s="1"/>
      <c r="B536" s="1"/>
      <c r="C536" s="1"/>
      <c r="D536" s="1"/>
      <c r="E536" s="1"/>
      <c r="F536" s="1"/>
    </row>
    <row r="537" spans="1:6" x14ac:dyDescent="0.25">
      <c r="A537" s="1"/>
      <c r="B537" s="1"/>
      <c r="C537" s="1"/>
      <c r="D537" s="1"/>
      <c r="E537" s="1"/>
      <c r="F537" s="1"/>
    </row>
    <row r="538" spans="1:6" x14ac:dyDescent="0.25">
      <c r="A538" s="1"/>
      <c r="B538" s="1"/>
      <c r="C538" s="1"/>
      <c r="D538" s="1"/>
      <c r="E538" s="1"/>
      <c r="F538" s="1"/>
    </row>
    <row r="539" spans="1:6" x14ac:dyDescent="0.25">
      <c r="A539" s="1"/>
      <c r="B539" s="1"/>
      <c r="C539" s="1"/>
      <c r="D539" s="1"/>
      <c r="E539" s="1"/>
      <c r="F539" s="1"/>
    </row>
    <row r="540" spans="1:6" x14ac:dyDescent="0.25">
      <c r="A540" s="1"/>
      <c r="B540" s="1"/>
      <c r="C540" s="1"/>
      <c r="D540" s="1"/>
      <c r="E540" s="1"/>
      <c r="F540" s="1"/>
    </row>
    <row r="541" spans="1:6" x14ac:dyDescent="0.25">
      <c r="A541" s="1"/>
      <c r="B541" s="1"/>
      <c r="C541" s="1"/>
      <c r="D541" s="1"/>
      <c r="E541" s="1"/>
      <c r="F541" s="1"/>
    </row>
    <row r="542" spans="1:6" x14ac:dyDescent="0.25">
      <c r="A542" s="1"/>
      <c r="B542" s="1"/>
      <c r="C542" s="1"/>
      <c r="D542" s="1"/>
      <c r="E542" s="1"/>
      <c r="F542" s="1"/>
    </row>
    <row r="543" spans="1:6" x14ac:dyDescent="0.25">
      <c r="A543" s="1"/>
      <c r="B543" s="1"/>
      <c r="C543" s="1"/>
      <c r="D543" s="1"/>
      <c r="E543" s="1"/>
      <c r="F543" s="1"/>
    </row>
    <row r="544" spans="1:6" x14ac:dyDescent="0.25">
      <c r="A544" s="1"/>
      <c r="B544" s="1"/>
      <c r="C544" s="1"/>
      <c r="D544" s="1"/>
      <c r="E544" s="1"/>
      <c r="F544" s="1"/>
    </row>
    <row r="545" spans="1:6" x14ac:dyDescent="0.25">
      <c r="A545" s="1"/>
      <c r="B545" s="1"/>
      <c r="C545" s="1"/>
      <c r="D545" s="1"/>
      <c r="E545" s="1"/>
      <c r="F545" s="1"/>
    </row>
    <row r="546" spans="1:6" x14ac:dyDescent="0.25">
      <c r="A546" s="1"/>
      <c r="B546" s="1"/>
      <c r="C546" s="1"/>
      <c r="D546" s="1"/>
      <c r="E546" s="1"/>
      <c r="F546" s="1"/>
    </row>
    <row r="547" spans="1:6" x14ac:dyDescent="0.25">
      <c r="A547" s="1"/>
      <c r="B547" s="1"/>
      <c r="C547" s="1"/>
      <c r="D547" s="1"/>
      <c r="E547" s="1"/>
      <c r="F547" s="1"/>
    </row>
    <row r="548" spans="1:6" x14ac:dyDescent="0.25">
      <c r="A548" s="1"/>
      <c r="B548" s="1"/>
      <c r="C548" s="1"/>
      <c r="D548" s="1"/>
      <c r="E548" s="1"/>
      <c r="F548" s="1"/>
    </row>
    <row r="549" spans="1:6" x14ac:dyDescent="0.25">
      <c r="A549" s="1"/>
      <c r="B549" s="1"/>
      <c r="C549" s="1"/>
      <c r="D549" s="1"/>
      <c r="E549" s="1"/>
      <c r="F549" s="1"/>
    </row>
    <row r="550" spans="1:6" x14ac:dyDescent="0.25">
      <c r="A550" s="1"/>
      <c r="B550" s="1"/>
      <c r="C550" s="1"/>
      <c r="D550" s="1"/>
      <c r="E550" s="1"/>
      <c r="F550" s="1"/>
    </row>
    <row r="551" spans="1:6" x14ac:dyDescent="0.25">
      <c r="A551" s="1"/>
      <c r="B551" s="1"/>
      <c r="C551" s="1"/>
      <c r="D551" s="1"/>
      <c r="E551" s="1"/>
      <c r="F551" s="1"/>
    </row>
    <row r="552" spans="1:6" x14ac:dyDescent="0.25">
      <c r="A552" s="1"/>
      <c r="B552" s="1"/>
      <c r="C552" s="1"/>
      <c r="D552" s="1"/>
      <c r="E552" s="1"/>
      <c r="F552" s="1"/>
    </row>
    <row r="553" spans="1:6" x14ac:dyDescent="0.25">
      <c r="A553" s="1"/>
      <c r="B553" s="1"/>
      <c r="C553" s="1"/>
      <c r="D553" s="1"/>
      <c r="E553" s="1"/>
      <c r="F553" s="1"/>
    </row>
    <row r="554" spans="1:6" x14ac:dyDescent="0.25">
      <c r="A554" s="1"/>
      <c r="B554" s="1"/>
      <c r="C554" s="1"/>
      <c r="D554" s="1"/>
      <c r="E554" s="1"/>
      <c r="F554" s="1"/>
    </row>
    <row r="555" spans="1:6" x14ac:dyDescent="0.25">
      <c r="A555" s="1"/>
      <c r="B555" s="1"/>
      <c r="C555" s="1"/>
      <c r="D555" s="1"/>
      <c r="E555" s="1"/>
      <c r="F555" s="1"/>
    </row>
    <row r="556" spans="1:6" x14ac:dyDescent="0.25">
      <c r="A556" s="1"/>
      <c r="B556" s="1"/>
      <c r="C556" s="1"/>
      <c r="D556" s="1"/>
      <c r="E556" s="1"/>
      <c r="F556" s="1"/>
    </row>
    <row r="557" spans="1:6" x14ac:dyDescent="0.25">
      <c r="A557" s="1"/>
      <c r="B557" s="1"/>
      <c r="C557" s="1"/>
      <c r="D557" s="1"/>
      <c r="E557" s="1"/>
      <c r="F557" s="1"/>
    </row>
    <row r="558" spans="1:6" x14ac:dyDescent="0.25">
      <c r="A558" s="1"/>
      <c r="B558" s="1"/>
      <c r="C558" s="1"/>
      <c r="D558" s="1"/>
      <c r="E558" s="1"/>
      <c r="F558" s="1"/>
    </row>
    <row r="559" spans="1:6" x14ac:dyDescent="0.25">
      <c r="A559" s="1"/>
      <c r="B559" s="1"/>
      <c r="C559" s="1"/>
      <c r="D559" s="1"/>
      <c r="E559" s="1"/>
      <c r="F559" s="1"/>
    </row>
    <row r="560" spans="1:6" x14ac:dyDescent="0.25">
      <c r="A560" s="1"/>
      <c r="B560" s="1"/>
      <c r="C560" s="1"/>
      <c r="D560" s="1"/>
      <c r="E560" s="1"/>
      <c r="F560" s="1"/>
    </row>
    <row r="561" spans="1:6" x14ac:dyDescent="0.25">
      <c r="A561" s="1"/>
      <c r="B561" s="1"/>
      <c r="C561" s="1"/>
      <c r="D561" s="1"/>
      <c r="E561" s="1"/>
      <c r="F561" s="1"/>
    </row>
    <row r="562" spans="1:6" x14ac:dyDescent="0.25">
      <c r="A562" s="1"/>
      <c r="B562" s="1"/>
      <c r="C562" s="1"/>
      <c r="D562" s="1"/>
      <c r="E562" s="1"/>
      <c r="F562" s="1"/>
    </row>
    <row r="563" spans="1:6" x14ac:dyDescent="0.25">
      <c r="A563" s="1"/>
      <c r="B563" s="1"/>
      <c r="C563" s="1"/>
      <c r="D563" s="1"/>
      <c r="E563" s="1"/>
      <c r="F563" s="1"/>
    </row>
    <row r="564" spans="1:6" x14ac:dyDescent="0.25">
      <c r="A564" s="1"/>
      <c r="B564" s="1"/>
      <c r="C564" s="1"/>
      <c r="D564" s="1"/>
      <c r="E564" s="1"/>
      <c r="F564" s="1"/>
    </row>
    <row r="565" spans="1:6" x14ac:dyDescent="0.25">
      <c r="A565" s="1"/>
      <c r="B565" s="1"/>
      <c r="C565" s="1"/>
      <c r="D565" s="1"/>
      <c r="E565" s="1"/>
      <c r="F565" s="1"/>
    </row>
    <row r="566" spans="1:6" x14ac:dyDescent="0.25">
      <c r="A566" s="1"/>
      <c r="B566" s="1"/>
      <c r="C566" s="1"/>
      <c r="D566" s="1"/>
      <c r="E566" s="1"/>
      <c r="F566" s="1"/>
    </row>
    <row r="567" spans="1:6" x14ac:dyDescent="0.25">
      <c r="A567" s="1"/>
      <c r="B567" s="1"/>
      <c r="C567" s="1"/>
      <c r="D567" s="1"/>
      <c r="E567" s="1"/>
      <c r="F567" s="1"/>
    </row>
    <row r="568" spans="1:6" x14ac:dyDescent="0.25">
      <c r="A568" s="1"/>
      <c r="B568" s="1"/>
      <c r="C568" s="1"/>
      <c r="D568" s="1"/>
      <c r="E568" s="1"/>
      <c r="F568" s="1"/>
    </row>
    <row r="569" spans="1:6" x14ac:dyDescent="0.25">
      <c r="A569" s="1"/>
      <c r="B569" s="1"/>
      <c r="C569" s="1"/>
      <c r="D569" s="1"/>
      <c r="E569" s="1"/>
      <c r="F569" s="1"/>
    </row>
    <row r="570" spans="1:6" x14ac:dyDescent="0.25">
      <c r="A570" s="1"/>
      <c r="B570" s="1"/>
      <c r="C570" s="1"/>
      <c r="D570" s="1"/>
      <c r="E570" s="1"/>
      <c r="F570" s="1"/>
    </row>
    <row r="571" spans="1:6" x14ac:dyDescent="0.25">
      <c r="A571" s="1"/>
      <c r="B571" s="1"/>
      <c r="C571" s="1"/>
      <c r="D571" s="1"/>
      <c r="E571" s="1"/>
      <c r="F571" s="1"/>
    </row>
    <row r="572" spans="1:6" x14ac:dyDescent="0.25">
      <c r="A572" s="1"/>
      <c r="B572" s="1"/>
      <c r="C572" s="1"/>
      <c r="D572" s="1"/>
      <c r="E572" s="1"/>
      <c r="F572" s="1"/>
    </row>
    <row r="573" spans="1:6" x14ac:dyDescent="0.25">
      <c r="A573" s="1"/>
      <c r="B573" s="1"/>
      <c r="C573" s="1"/>
      <c r="D573" s="1"/>
      <c r="E573" s="1"/>
      <c r="F573" s="1"/>
    </row>
    <row r="574" spans="1:6" x14ac:dyDescent="0.25">
      <c r="A574" s="1"/>
      <c r="B574" s="1"/>
      <c r="C574" s="1"/>
      <c r="D574" s="1"/>
      <c r="E574" s="1"/>
      <c r="F574" s="1"/>
    </row>
    <row r="575" spans="1:6" x14ac:dyDescent="0.25">
      <c r="A575" s="1"/>
      <c r="B575" s="1"/>
      <c r="C575" s="1"/>
      <c r="D575" s="1"/>
      <c r="E575" s="1"/>
      <c r="F575" s="1"/>
    </row>
    <row r="576" spans="1:6" x14ac:dyDescent="0.25">
      <c r="A576" s="1"/>
      <c r="B576" s="1"/>
      <c r="C576" s="1"/>
      <c r="D576" s="1"/>
      <c r="E576" s="1"/>
      <c r="F576" s="1"/>
    </row>
    <row r="577" spans="1:6" x14ac:dyDescent="0.25">
      <c r="A577" s="1"/>
      <c r="B577" s="1"/>
      <c r="C577" s="1"/>
      <c r="D577" s="1"/>
      <c r="E577" s="1"/>
      <c r="F577" s="1"/>
    </row>
    <row r="578" spans="1:6" x14ac:dyDescent="0.25">
      <c r="A578" s="1"/>
      <c r="B578" s="1"/>
      <c r="C578" s="1"/>
      <c r="D578" s="1"/>
      <c r="E578" s="1"/>
      <c r="F578" s="1"/>
    </row>
    <row r="579" spans="1:6" x14ac:dyDescent="0.25">
      <c r="A579" s="1"/>
      <c r="B579" s="1"/>
      <c r="C579" s="1"/>
      <c r="D579" s="1"/>
      <c r="E579" s="1"/>
      <c r="F579" s="1"/>
    </row>
    <row r="580" spans="1:6" x14ac:dyDescent="0.25">
      <c r="A580" s="1"/>
      <c r="B580" s="1"/>
      <c r="C580" s="1"/>
      <c r="D580" s="1"/>
      <c r="E580" s="1"/>
      <c r="F580" s="1"/>
    </row>
    <row r="581" spans="1:6" x14ac:dyDescent="0.25">
      <c r="A581" s="1"/>
      <c r="B581" s="1"/>
      <c r="C581" s="1"/>
      <c r="D581" s="1"/>
      <c r="E581" s="1"/>
      <c r="F581" s="1"/>
    </row>
    <row r="582" spans="1:6" x14ac:dyDescent="0.25">
      <c r="A582" s="1"/>
      <c r="B582" s="1"/>
      <c r="C582" s="1"/>
      <c r="D582" s="1"/>
      <c r="E582" s="1"/>
      <c r="F582" s="1"/>
    </row>
    <row r="583" spans="1:6" x14ac:dyDescent="0.25">
      <c r="A583" s="1"/>
      <c r="B583" s="1"/>
      <c r="C583" s="1"/>
      <c r="D583" s="1"/>
      <c r="E583" s="1"/>
      <c r="F583" s="1"/>
    </row>
    <row r="584" spans="1:6" x14ac:dyDescent="0.25">
      <c r="A584" s="1"/>
      <c r="B584" s="1"/>
      <c r="C584" s="1"/>
      <c r="D584" s="1"/>
      <c r="E584" s="1"/>
      <c r="F584" s="1"/>
    </row>
    <row r="585" spans="1:6" x14ac:dyDescent="0.25">
      <c r="A585" s="1"/>
      <c r="B585" s="1"/>
      <c r="C585" s="1"/>
      <c r="D585" s="1"/>
      <c r="E585" s="1"/>
      <c r="F585" s="1"/>
    </row>
    <row r="586" spans="1:6" x14ac:dyDescent="0.25">
      <c r="A586" s="1"/>
      <c r="B586" s="1"/>
      <c r="C586" s="1"/>
      <c r="D586" s="1"/>
      <c r="E586" s="1"/>
      <c r="F586" s="1"/>
    </row>
    <row r="587" spans="1:6" x14ac:dyDescent="0.25">
      <c r="A587" s="1"/>
      <c r="B587" s="1"/>
      <c r="C587" s="1"/>
      <c r="D587" s="1"/>
      <c r="E587" s="1"/>
      <c r="F587" s="1"/>
    </row>
    <row r="588" spans="1:6" x14ac:dyDescent="0.25">
      <c r="A588" s="1"/>
      <c r="B588" s="1"/>
      <c r="C588" s="1"/>
      <c r="D588" s="1"/>
      <c r="E588" s="1"/>
      <c r="F588" s="1"/>
    </row>
    <row r="589" spans="1:6" x14ac:dyDescent="0.25">
      <c r="A589" s="1"/>
      <c r="B589" s="1"/>
      <c r="C589" s="1"/>
      <c r="D589" s="1"/>
      <c r="E589" s="1"/>
      <c r="F589" s="1"/>
    </row>
    <row r="590" spans="1:6" x14ac:dyDescent="0.25">
      <c r="A590" s="1"/>
      <c r="B590" s="1"/>
      <c r="C590" s="1"/>
      <c r="D590" s="1"/>
      <c r="E590" s="1"/>
      <c r="F590" s="1"/>
    </row>
    <row r="591" spans="1:6" x14ac:dyDescent="0.25">
      <c r="A591" s="1"/>
      <c r="B591" s="1"/>
      <c r="C591" s="1"/>
      <c r="D591" s="1"/>
      <c r="E591" s="1"/>
      <c r="F591" s="1"/>
    </row>
    <row r="592" spans="1:6" x14ac:dyDescent="0.25">
      <c r="A592" s="1"/>
      <c r="B592" s="1"/>
      <c r="C592" s="1"/>
      <c r="D592" s="1"/>
      <c r="E592" s="1"/>
      <c r="F592" s="1"/>
    </row>
    <row r="593" spans="1:6" x14ac:dyDescent="0.25">
      <c r="A593" s="1"/>
      <c r="B593" s="1"/>
      <c r="C593" s="1"/>
      <c r="D593" s="1"/>
      <c r="E593" s="1"/>
      <c r="F593" s="1"/>
    </row>
    <row r="594" spans="1:6" x14ac:dyDescent="0.25">
      <c r="A594" s="1"/>
      <c r="B594" s="1"/>
      <c r="C594" s="1"/>
      <c r="D594" s="1"/>
      <c r="E594" s="1"/>
      <c r="F594" s="1"/>
    </row>
    <row r="595" spans="1:6" x14ac:dyDescent="0.25">
      <c r="A595" s="1"/>
      <c r="B595" s="1"/>
      <c r="C595" s="1"/>
      <c r="D595" s="1"/>
      <c r="E595" s="1"/>
      <c r="F595" s="1"/>
    </row>
    <row r="596" spans="1:6" x14ac:dyDescent="0.25">
      <c r="A596" s="1"/>
      <c r="B596" s="1"/>
      <c r="C596" s="1"/>
      <c r="D596" s="1"/>
      <c r="E596" s="1"/>
      <c r="F596" s="1"/>
    </row>
    <row r="597" spans="1:6" x14ac:dyDescent="0.25">
      <c r="A597" s="1"/>
      <c r="B597" s="1"/>
      <c r="C597" s="1"/>
      <c r="D597" s="1"/>
      <c r="E597" s="1"/>
      <c r="F597" s="1"/>
    </row>
    <row r="598" spans="1:6" x14ac:dyDescent="0.25">
      <c r="A598" s="1"/>
      <c r="B598" s="1"/>
      <c r="C598" s="1"/>
      <c r="D598" s="1"/>
      <c r="E598" s="1"/>
      <c r="F598" s="1"/>
    </row>
    <row r="599" spans="1:6" x14ac:dyDescent="0.25">
      <c r="A599" s="1"/>
      <c r="B599" s="1"/>
      <c r="C599" s="1"/>
      <c r="D599" s="1"/>
      <c r="E599" s="1"/>
      <c r="F599" s="1"/>
    </row>
    <row r="600" spans="1:6" x14ac:dyDescent="0.25">
      <c r="A600" s="1"/>
      <c r="B600" s="1"/>
      <c r="C600" s="1"/>
      <c r="D600" s="1"/>
      <c r="E600" s="1"/>
      <c r="F600" s="1"/>
    </row>
    <row r="601" spans="1:6" x14ac:dyDescent="0.25">
      <c r="A601" s="1"/>
      <c r="B601" s="1"/>
      <c r="C601" s="1"/>
      <c r="D601" s="1"/>
      <c r="E601" s="1"/>
      <c r="F601" s="1"/>
    </row>
    <row r="602" spans="1:6" x14ac:dyDescent="0.25">
      <c r="A602" s="1"/>
      <c r="B602" s="1"/>
      <c r="C602" s="1"/>
      <c r="D602" s="1"/>
      <c r="E602" s="1"/>
      <c r="F602" s="1"/>
    </row>
    <row r="603" spans="1:6" x14ac:dyDescent="0.25">
      <c r="A603" s="1"/>
      <c r="B603" s="1"/>
      <c r="C603" s="1"/>
      <c r="D603" s="1"/>
      <c r="E603" s="1"/>
      <c r="F603" s="1"/>
    </row>
    <row r="604" spans="1:6" x14ac:dyDescent="0.25">
      <c r="A604" s="1"/>
      <c r="B604" s="1"/>
      <c r="C604" s="1"/>
      <c r="D604" s="1"/>
      <c r="E604" s="1"/>
      <c r="F604" s="1"/>
    </row>
    <row r="605" spans="1:6" x14ac:dyDescent="0.25">
      <c r="A605" s="1"/>
      <c r="B605" s="1"/>
      <c r="C605" s="1"/>
      <c r="D605" s="1"/>
      <c r="E605" s="1"/>
      <c r="F605" s="1"/>
    </row>
    <row r="606" spans="1:6" x14ac:dyDescent="0.25">
      <c r="A606" s="1"/>
      <c r="B606" s="1"/>
      <c r="C606" s="1"/>
      <c r="D606" s="1"/>
      <c r="E606" s="1"/>
      <c r="F606" s="1"/>
    </row>
    <row r="607" spans="1:6" x14ac:dyDescent="0.25">
      <c r="A607" s="1"/>
      <c r="B607" s="1"/>
      <c r="C607" s="1"/>
      <c r="D607" s="1"/>
      <c r="E607" s="1"/>
      <c r="F607" s="1"/>
    </row>
    <row r="608" spans="1:6" x14ac:dyDescent="0.25">
      <c r="A608" s="1"/>
      <c r="B608" s="1"/>
      <c r="C608" s="1"/>
      <c r="D608" s="1"/>
      <c r="E608" s="1"/>
      <c r="F608" s="1"/>
    </row>
    <row r="609" spans="1:6" x14ac:dyDescent="0.25">
      <c r="A609" s="1"/>
      <c r="B609" s="1"/>
      <c r="C609" s="1"/>
      <c r="D609" s="1"/>
      <c r="E609" s="1"/>
      <c r="F609" s="1"/>
    </row>
    <row r="610" spans="1:6" x14ac:dyDescent="0.25">
      <c r="A610" s="1"/>
      <c r="B610" s="1"/>
      <c r="C610" s="1"/>
      <c r="D610" s="1"/>
      <c r="E610" s="1"/>
      <c r="F610" s="1"/>
    </row>
    <row r="611" spans="1:6" x14ac:dyDescent="0.25">
      <c r="A611" s="1"/>
      <c r="B611" s="1"/>
      <c r="C611" s="1"/>
      <c r="D611" s="1"/>
      <c r="E611" s="1"/>
      <c r="F611" s="1"/>
    </row>
    <row r="612" spans="1:6" x14ac:dyDescent="0.25">
      <c r="A612" s="1"/>
      <c r="B612" s="1"/>
      <c r="C612" s="1"/>
      <c r="D612" s="1"/>
      <c r="E612" s="1"/>
      <c r="F612" s="1"/>
    </row>
    <row r="613" spans="1:6" x14ac:dyDescent="0.25">
      <c r="A613" s="1"/>
      <c r="B613" s="1"/>
      <c r="C613" s="1"/>
      <c r="D613" s="1"/>
      <c r="E613" s="1"/>
      <c r="F613" s="1"/>
    </row>
    <row r="614" spans="1:6" x14ac:dyDescent="0.25">
      <c r="A614" s="1"/>
      <c r="B614" s="1"/>
      <c r="C614" s="1"/>
      <c r="D614" s="1"/>
      <c r="E614" s="1"/>
      <c r="F614" s="1"/>
    </row>
    <row r="615" spans="1:6" x14ac:dyDescent="0.25">
      <c r="A615" s="1"/>
      <c r="B615" s="1"/>
      <c r="C615" s="1"/>
      <c r="D615" s="1"/>
      <c r="E615" s="1"/>
      <c r="F615" s="1"/>
    </row>
    <row r="616" spans="1:6" x14ac:dyDescent="0.25">
      <c r="A616" s="1"/>
      <c r="B616" s="1"/>
      <c r="C616" s="1"/>
      <c r="D616" s="1"/>
      <c r="E616" s="1"/>
      <c r="F616" s="1"/>
    </row>
    <row r="617" spans="1:6" x14ac:dyDescent="0.25">
      <c r="A617" s="1"/>
      <c r="B617" s="1"/>
      <c r="C617" s="1"/>
      <c r="D617" s="1"/>
      <c r="E617" s="1"/>
      <c r="F617" s="1"/>
    </row>
    <row r="618" spans="1:6" x14ac:dyDescent="0.25">
      <c r="A618" s="1"/>
      <c r="B618" s="1"/>
      <c r="C618" s="1"/>
      <c r="D618" s="1"/>
      <c r="E618" s="1"/>
      <c r="F618" s="1"/>
    </row>
    <row r="619" spans="1:6" x14ac:dyDescent="0.25">
      <c r="A619" s="1"/>
      <c r="B619" s="1"/>
      <c r="C619" s="1"/>
      <c r="D619" s="1"/>
      <c r="E619" s="1"/>
      <c r="F619" s="1"/>
    </row>
    <row r="620" spans="1:6" x14ac:dyDescent="0.25">
      <c r="A620" s="1"/>
      <c r="B620" s="1"/>
      <c r="C620" s="1"/>
      <c r="D620" s="1"/>
      <c r="E620" s="1"/>
      <c r="F620" s="1"/>
    </row>
    <row r="621" spans="1:6" x14ac:dyDescent="0.25">
      <c r="A621" s="1"/>
      <c r="B621" s="1"/>
      <c r="C621" s="1"/>
      <c r="D621" s="1"/>
      <c r="E621" s="1"/>
      <c r="F621" s="1"/>
    </row>
    <row r="622" spans="1:6" x14ac:dyDescent="0.25">
      <c r="A622" s="1"/>
      <c r="B622" s="1"/>
      <c r="C622" s="1"/>
      <c r="D622" s="1"/>
      <c r="E622" s="1"/>
      <c r="F622" s="1"/>
    </row>
    <row r="623" spans="1:6" x14ac:dyDescent="0.25">
      <c r="A623" s="1"/>
      <c r="B623" s="1"/>
      <c r="C623" s="1"/>
      <c r="D623" s="1"/>
      <c r="E623" s="1"/>
      <c r="F623" s="1"/>
    </row>
    <row r="624" spans="1:6" x14ac:dyDescent="0.25">
      <c r="A624" s="1"/>
      <c r="B624" s="1"/>
      <c r="C624" s="1"/>
      <c r="D624" s="1"/>
      <c r="E624" s="1"/>
      <c r="F624" s="1"/>
    </row>
    <row r="625" spans="1:6" x14ac:dyDescent="0.25">
      <c r="A625" s="1"/>
      <c r="B625" s="1"/>
      <c r="C625" s="1"/>
      <c r="D625" s="1"/>
      <c r="E625" s="1"/>
      <c r="F625" s="1"/>
    </row>
    <row r="626" spans="1:6" x14ac:dyDescent="0.25">
      <c r="A626" s="1"/>
      <c r="B626" s="1"/>
      <c r="C626" s="1"/>
      <c r="D626" s="1"/>
      <c r="E626" s="1"/>
      <c r="F626" s="1"/>
    </row>
    <row r="627" spans="1:6" x14ac:dyDescent="0.25">
      <c r="A627" s="1"/>
      <c r="B627" s="1"/>
      <c r="C627" s="1"/>
      <c r="D627" s="1"/>
      <c r="E627" s="1"/>
      <c r="F627" s="1"/>
    </row>
    <row r="628" spans="1:6" x14ac:dyDescent="0.25">
      <c r="A628" s="1"/>
      <c r="B628" s="1"/>
      <c r="C628" s="1"/>
      <c r="D628" s="1"/>
      <c r="E628" s="1"/>
      <c r="F628" s="1"/>
    </row>
    <row r="629" spans="1:6" x14ac:dyDescent="0.25">
      <c r="A629" s="1"/>
      <c r="B629" s="1"/>
      <c r="C629" s="1"/>
      <c r="D629" s="1"/>
      <c r="E629" s="1"/>
      <c r="F629" s="1"/>
    </row>
    <row r="630" spans="1:6" x14ac:dyDescent="0.25">
      <c r="A630" s="1"/>
      <c r="B630" s="1"/>
      <c r="C630" s="1"/>
      <c r="D630" s="1"/>
      <c r="E630" s="1"/>
      <c r="F630" s="1"/>
    </row>
    <row r="631" spans="1:6" x14ac:dyDescent="0.25">
      <c r="A631" s="1"/>
      <c r="B631" s="1"/>
      <c r="C631" s="1"/>
      <c r="D631" s="1"/>
      <c r="E631" s="1"/>
      <c r="F631" s="1"/>
    </row>
    <row r="632" spans="1:6" x14ac:dyDescent="0.25">
      <c r="A632" s="1"/>
      <c r="B632" s="1"/>
      <c r="C632" s="1"/>
      <c r="D632" s="1"/>
      <c r="E632" s="1"/>
      <c r="F632" s="1"/>
    </row>
    <row r="633" spans="1:6" x14ac:dyDescent="0.25">
      <c r="A633" s="1"/>
      <c r="B633" s="1"/>
      <c r="C633" s="1"/>
      <c r="D633" s="1"/>
      <c r="E633" s="1"/>
      <c r="F633" s="1"/>
    </row>
    <row r="634" spans="1:6" x14ac:dyDescent="0.25">
      <c r="A634" s="1"/>
      <c r="B634" s="1"/>
      <c r="C634" s="1"/>
      <c r="D634" s="1"/>
      <c r="E634" s="1"/>
      <c r="F634" s="1"/>
    </row>
    <row r="635" spans="1:6" x14ac:dyDescent="0.25">
      <c r="A635" s="1"/>
      <c r="B635" s="1"/>
      <c r="C635" s="1"/>
      <c r="D635" s="1"/>
      <c r="E635" s="1"/>
      <c r="F635" s="1"/>
    </row>
    <row r="636" spans="1:6" x14ac:dyDescent="0.25">
      <c r="A636" s="1"/>
      <c r="B636" s="1"/>
      <c r="C636" s="1"/>
      <c r="D636" s="1"/>
      <c r="E636" s="1"/>
      <c r="F636" s="1"/>
    </row>
    <row r="637" spans="1:6" x14ac:dyDescent="0.25">
      <c r="A637" s="1"/>
      <c r="B637" s="1"/>
      <c r="C637" s="1"/>
      <c r="D637" s="1"/>
      <c r="E637" s="1"/>
      <c r="F637" s="1"/>
    </row>
    <row r="638" spans="1:6" x14ac:dyDescent="0.25">
      <c r="A638" s="1"/>
      <c r="B638" s="1"/>
      <c r="C638" s="1"/>
      <c r="D638" s="1"/>
      <c r="E638" s="1"/>
      <c r="F638" s="1"/>
    </row>
    <row r="639" spans="1:6" x14ac:dyDescent="0.25">
      <c r="A639" s="1"/>
      <c r="B639" s="1"/>
      <c r="C639" s="1"/>
      <c r="D639" s="1"/>
      <c r="E639" s="1"/>
      <c r="F639" s="1"/>
    </row>
    <row r="640" spans="1:6" x14ac:dyDescent="0.25">
      <c r="A640" s="1"/>
      <c r="B640" s="1"/>
      <c r="C640" s="1"/>
      <c r="D640" s="1"/>
      <c r="E640" s="1"/>
      <c r="F640" s="1"/>
    </row>
    <row r="641" spans="1:6" x14ac:dyDescent="0.25">
      <c r="A641" s="1"/>
      <c r="B641" s="1"/>
      <c r="C641" s="1"/>
      <c r="D641" s="1"/>
      <c r="E641" s="1"/>
      <c r="F641" s="1"/>
    </row>
    <row r="642" spans="1:6" x14ac:dyDescent="0.25">
      <c r="A642" s="1"/>
      <c r="B642" s="1"/>
      <c r="C642" s="1"/>
      <c r="D642" s="1"/>
      <c r="E642" s="1"/>
      <c r="F642" s="1"/>
    </row>
    <row r="643" spans="1:6" x14ac:dyDescent="0.25">
      <c r="A643" s="1"/>
      <c r="B643" s="1"/>
      <c r="C643" s="1"/>
      <c r="D643" s="1"/>
      <c r="E643" s="1"/>
      <c r="F643" s="1"/>
    </row>
    <row r="644" spans="1:6" x14ac:dyDescent="0.25">
      <c r="A644" s="1"/>
      <c r="B644" s="1"/>
      <c r="C644" s="1"/>
      <c r="D644" s="1"/>
      <c r="E644" s="1"/>
      <c r="F644" s="1"/>
    </row>
    <row r="645" spans="1:6" x14ac:dyDescent="0.25">
      <c r="A645" s="1"/>
      <c r="B645" s="1"/>
      <c r="C645" s="1"/>
      <c r="D645" s="1"/>
      <c r="E645" s="1"/>
      <c r="F645" s="1"/>
    </row>
    <row r="646" spans="1:6" x14ac:dyDescent="0.25">
      <c r="A646" s="1"/>
      <c r="B646" s="1"/>
      <c r="C646" s="1"/>
      <c r="D646" s="1"/>
      <c r="E646" s="1"/>
      <c r="F646" s="1"/>
    </row>
    <row r="647" spans="1:6" x14ac:dyDescent="0.25">
      <c r="A647" s="1"/>
      <c r="B647" s="1"/>
      <c r="C647" s="1"/>
      <c r="D647" s="1"/>
      <c r="E647" s="1"/>
      <c r="F647" s="1"/>
    </row>
    <row r="648" spans="1:6" x14ac:dyDescent="0.25">
      <c r="A648" s="1"/>
      <c r="B648" s="1"/>
      <c r="C648" s="1"/>
      <c r="D648" s="1"/>
      <c r="E648" s="1"/>
      <c r="F648" s="1"/>
    </row>
    <row r="649" spans="1:6" x14ac:dyDescent="0.25">
      <c r="A649" s="1"/>
      <c r="B649" s="1"/>
      <c r="C649" s="1"/>
      <c r="D649" s="1"/>
      <c r="E649" s="1"/>
      <c r="F649" s="1"/>
    </row>
    <row r="650" spans="1:6" x14ac:dyDescent="0.25">
      <c r="A650" s="1"/>
      <c r="B650" s="1"/>
      <c r="C650" s="1"/>
      <c r="D650" s="1"/>
      <c r="E650" s="1"/>
      <c r="F650" s="1"/>
    </row>
    <row r="651" spans="1:6" x14ac:dyDescent="0.25">
      <c r="A651" s="1"/>
      <c r="B651" s="1"/>
      <c r="C651" s="1"/>
      <c r="D651" s="1"/>
      <c r="E651" s="1"/>
      <c r="F651" s="1"/>
    </row>
    <row r="652" spans="1:6" x14ac:dyDescent="0.25">
      <c r="A652" s="1"/>
      <c r="B652" s="1"/>
      <c r="C652" s="1"/>
      <c r="D652" s="1"/>
      <c r="E652" s="1"/>
      <c r="F652" s="1"/>
    </row>
    <row r="653" spans="1:6" x14ac:dyDescent="0.25">
      <c r="A653" s="1"/>
      <c r="B653" s="1"/>
      <c r="C653" s="1"/>
      <c r="D653" s="1"/>
      <c r="E653" s="1"/>
      <c r="F653" s="1"/>
    </row>
    <row r="654" spans="1:6" x14ac:dyDescent="0.25">
      <c r="A654" s="1"/>
      <c r="B654" s="1"/>
      <c r="C654" s="1"/>
      <c r="D654" s="1"/>
      <c r="E654" s="1"/>
      <c r="F654" s="1"/>
    </row>
    <row r="655" spans="1:6" x14ac:dyDescent="0.25">
      <c r="A655" s="1"/>
      <c r="B655" s="1"/>
      <c r="C655" s="1"/>
      <c r="D655" s="1"/>
      <c r="E655" s="1"/>
      <c r="F655" s="1"/>
    </row>
    <row r="656" spans="1:6" x14ac:dyDescent="0.25">
      <c r="A656" s="1"/>
      <c r="B656" s="1"/>
      <c r="C656" s="1"/>
      <c r="D656" s="1"/>
      <c r="E656" s="1"/>
      <c r="F656" s="1"/>
    </row>
    <row r="657" spans="1:6" x14ac:dyDescent="0.25">
      <c r="A657" s="1"/>
      <c r="B657" s="1"/>
      <c r="C657" s="1"/>
      <c r="D657" s="1"/>
      <c r="E657" s="1"/>
      <c r="F657" s="1"/>
    </row>
    <row r="658" spans="1:6" x14ac:dyDescent="0.25">
      <c r="A658" s="1"/>
      <c r="B658" s="1"/>
      <c r="C658" s="1"/>
      <c r="D658" s="1"/>
      <c r="E658" s="1"/>
      <c r="F658" s="1"/>
    </row>
    <row r="659" spans="1:6" x14ac:dyDescent="0.25">
      <c r="A659" s="1"/>
      <c r="B659" s="1"/>
      <c r="C659" s="1"/>
      <c r="D659" s="1"/>
      <c r="E659" s="1"/>
      <c r="F659" s="1"/>
    </row>
    <row r="660" spans="1:6" x14ac:dyDescent="0.25">
      <c r="A660" s="1"/>
      <c r="B660" s="1"/>
      <c r="C660" s="1"/>
      <c r="D660" s="1"/>
      <c r="E660" s="1"/>
      <c r="F660" s="1"/>
    </row>
    <row r="661" spans="1:6" x14ac:dyDescent="0.25">
      <c r="A661" s="1"/>
      <c r="B661" s="1"/>
      <c r="C661" s="1"/>
      <c r="D661" s="1"/>
      <c r="E661" s="1"/>
      <c r="F661" s="1"/>
    </row>
    <row r="662" spans="1:6" x14ac:dyDescent="0.25">
      <c r="A662" s="1"/>
      <c r="B662" s="1"/>
      <c r="C662" s="1"/>
      <c r="D662" s="1"/>
      <c r="E662" s="1"/>
      <c r="F662" s="1"/>
    </row>
    <row r="663" spans="1:6" x14ac:dyDescent="0.25">
      <c r="A663" s="1"/>
      <c r="B663" s="1"/>
      <c r="C663" s="1"/>
      <c r="D663" s="1"/>
      <c r="E663" s="1"/>
      <c r="F663" s="1"/>
    </row>
    <row r="664" spans="1:6" x14ac:dyDescent="0.25">
      <c r="A664" s="1"/>
      <c r="B664" s="1"/>
      <c r="C664" s="1"/>
      <c r="D664" s="1"/>
      <c r="E664" s="1"/>
      <c r="F664" s="1"/>
    </row>
    <row r="665" spans="1:6" x14ac:dyDescent="0.25">
      <c r="A665" s="1"/>
      <c r="B665" s="1"/>
      <c r="C665" s="1"/>
      <c r="D665" s="1"/>
      <c r="E665" s="1"/>
      <c r="F665" s="1"/>
    </row>
    <row r="666" spans="1:6" x14ac:dyDescent="0.25">
      <c r="A666" s="1"/>
      <c r="B666" s="1"/>
      <c r="C666" s="1"/>
      <c r="D666" s="1"/>
      <c r="E666" s="1"/>
      <c r="F666" s="1"/>
    </row>
    <row r="667" spans="1:6" x14ac:dyDescent="0.25">
      <c r="A667" s="1"/>
      <c r="B667" s="1"/>
      <c r="C667" s="1"/>
      <c r="D667" s="1"/>
      <c r="E667" s="1"/>
      <c r="F667" s="1"/>
    </row>
    <row r="668" spans="1:6" x14ac:dyDescent="0.25">
      <c r="A668" s="1"/>
      <c r="B668" s="1"/>
      <c r="C668" s="1"/>
      <c r="D668" s="1"/>
      <c r="E668" s="1"/>
      <c r="F668" s="1"/>
    </row>
    <row r="669" spans="1:6" x14ac:dyDescent="0.25">
      <c r="A669" s="1"/>
      <c r="B669" s="1"/>
      <c r="C669" s="1"/>
      <c r="D669" s="1"/>
      <c r="E669" s="1"/>
      <c r="F669" s="1"/>
    </row>
    <row r="670" spans="1:6" x14ac:dyDescent="0.25">
      <c r="A670" s="1"/>
      <c r="B670" s="1"/>
      <c r="C670" s="1"/>
      <c r="D670" s="1"/>
      <c r="E670" s="1"/>
      <c r="F670" s="1"/>
    </row>
    <row r="671" spans="1:6" x14ac:dyDescent="0.25">
      <c r="A671" s="1"/>
      <c r="B671" s="1"/>
      <c r="C671" s="1"/>
      <c r="D671" s="1"/>
      <c r="E671" s="1"/>
      <c r="F671" s="1"/>
    </row>
    <row r="672" spans="1:6" x14ac:dyDescent="0.25">
      <c r="A672" s="1"/>
      <c r="B672" s="1"/>
      <c r="C672" s="1"/>
      <c r="D672" s="1"/>
      <c r="E672" s="1"/>
      <c r="F672" s="1"/>
    </row>
    <row r="673" spans="1:6" x14ac:dyDescent="0.25">
      <c r="A673" s="1"/>
      <c r="B673" s="1"/>
      <c r="C673" s="1"/>
      <c r="D673" s="1"/>
      <c r="E673" s="1"/>
      <c r="F673" s="1"/>
    </row>
    <row r="674" spans="1:6" x14ac:dyDescent="0.25">
      <c r="A674" s="1"/>
      <c r="B674" s="1"/>
      <c r="C674" s="1"/>
      <c r="D674" s="1"/>
      <c r="E674" s="1"/>
      <c r="F674" s="1"/>
    </row>
    <row r="675" spans="1:6" x14ac:dyDescent="0.25">
      <c r="A675" s="1"/>
      <c r="B675" s="1"/>
      <c r="C675" s="1"/>
      <c r="D675" s="1"/>
      <c r="E675" s="1"/>
      <c r="F675" s="1"/>
    </row>
    <row r="676" spans="1:6" x14ac:dyDescent="0.25">
      <c r="A676" s="1"/>
      <c r="B676" s="1"/>
      <c r="C676" s="1"/>
      <c r="D676" s="1"/>
      <c r="E676" s="1"/>
      <c r="F676" s="1"/>
    </row>
    <row r="677" spans="1:6" x14ac:dyDescent="0.25">
      <c r="A677" s="1"/>
      <c r="B677" s="1"/>
      <c r="C677" s="1"/>
      <c r="D677" s="1"/>
      <c r="E677" s="1"/>
      <c r="F677" s="1"/>
    </row>
    <row r="678" spans="1:6" x14ac:dyDescent="0.25">
      <c r="A678" s="1"/>
      <c r="B678" s="1"/>
      <c r="C678" s="1"/>
      <c r="D678" s="1"/>
      <c r="E678" s="1"/>
      <c r="F678" s="1"/>
    </row>
    <row r="679" spans="1:6" x14ac:dyDescent="0.25">
      <c r="A679" s="1"/>
      <c r="B679" s="1"/>
      <c r="C679" s="1"/>
      <c r="D679" s="1"/>
      <c r="E679" s="1"/>
      <c r="F679" s="1"/>
    </row>
    <row r="680" spans="1:6" x14ac:dyDescent="0.25">
      <c r="A680" s="1"/>
      <c r="B680" s="1"/>
      <c r="C680" s="1"/>
      <c r="D680" s="1"/>
      <c r="E680" s="1"/>
      <c r="F680" s="1"/>
    </row>
    <row r="681" spans="1:6" x14ac:dyDescent="0.25">
      <c r="A681" s="1"/>
      <c r="B681" s="1"/>
      <c r="C681" s="1"/>
      <c r="D681" s="1"/>
      <c r="E681" s="1"/>
      <c r="F681" s="1"/>
    </row>
    <row r="682" spans="1:6" x14ac:dyDescent="0.25">
      <c r="A682" s="1"/>
      <c r="B682" s="1"/>
      <c r="C682" s="1"/>
      <c r="D682" s="1"/>
      <c r="E682" s="1"/>
      <c r="F682" s="1"/>
    </row>
    <row r="683" spans="1:6" x14ac:dyDescent="0.25">
      <c r="A683" s="1"/>
      <c r="B683" s="1"/>
      <c r="C683" s="1"/>
      <c r="D683" s="1"/>
      <c r="E683" s="1"/>
      <c r="F683" s="1"/>
    </row>
    <row r="684" spans="1:6" x14ac:dyDescent="0.25">
      <c r="A684" s="1"/>
      <c r="B684" s="1"/>
      <c r="C684" s="1"/>
      <c r="D684" s="1"/>
      <c r="E684" s="1"/>
      <c r="F684" s="1"/>
    </row>
    <row r="685" spans="1:6" x14ac:dyDescent="0.25">
      <c r="A685" s="1"/>
      <c r="B685" s="1"/>
      <c r="C685" s="1"/>
      <c r="D685" s="1"/>
      <c r="E685" s="1"/>
      <c r="F685" s="1"/>
    </row>
    <row r="686" spans="1:6" x14ac:dyDescent="0.25">
      <c r="A686" s="1"/>
      <c r="B686" s="1"/>
      <c r="C686" s="1"/>
      <c r="D686" s="1"/>
      <c r="E686" s="1"/>
      <c r="F686" s="1"/>
    </row>
    <row r="687" spans="1:6" x14ac:dyDescent="0.25">
      <c r="A687" s="1"/>
      <c r="B687" s="1"/>
      <c r="C687" s="1"/>
      <c r="D687" s="1"/>
      <c r="E687" s="1"/>
      <c r="F687" s="1"/>
    </row>
    <row r="688" spans="1:6" x14ac:dyDescent="0.25">
      <c r="A688" s="1"/>
      <c r="B688" s="1"/>
      <c r="C688" s="1"/>
      <c r="D688" s="1"/>
      <c r="E688" s="1"/>
      <c r="F688" s="1"/>
    </row>
    <row r="689" spans="1:6" x14ac:dyDescent="0.25">
      <c r="A689" s="1"/>
      <c r="B689" s="1"/>
      <c r="C689" s="1"/>
      <c r="D689" s="1"/>
      <c r="E689" s="1"/>
      <c r="F689" s="1"/>
    </row>
    <row r="690" spans="1:6" x14ac:dyDescent="0.25">
      <c r="A690" s="1"/>
      <c r="B690" s="1"/>
      <c r="C690" s="1"/>
      <c r="D690" s="1"/>
      <c r="E690" s="1"/>
      <c r="F690" s="1"/>
    </row>
    <row r="691" spans="1:6" x14ac:dyDescent="0.25">
      <c r="A691" s="1"/>
      <c r="B691" s="1"/>
      <c r="C691" s="1"/>
      <c r="D691" s="1"/>
      <c r="E691" s="1"/>
      <c r="F691" s="1"/>
    </row>
    <row r="692" spans="1:6" x14ac:dyDescent="0.25">
      <c r="A692" s="1"/>
      <c r="B692" s="1"/>
      <c r="C692" s="1"/>
      <c r="D692" s="1"/>
      <c r="E692" s="1"/>
      <c r="F692" s="1"/>
    </row>
    <row r="693" spans="1:6" x14ac:dyDescent="0.25">
      <c r="A693" s="1"/>
      <c r="B693" s="1"/>
      <c r="C693" s="1"/>
      <c r="D693" s="1"/>
      <c r="E693" s="1"/>
      <c r="F693" s="1"/>
    </row>
    <row r="694" spans="1:6" x14ac:dyDescent="0.25">
      <c r="A694" s="1"/>
      <c r="B694" s="1"/>
      <c r="C694" s="1"/>
      <c r="D694" s="1"/>
      <c r="E694" s="1"/>
      <c r="F694" s="1"/>
    </row>
    <row r="695" spans="1:6" x14ac:dyDescent="0.25">
      <c r="A695" s="1"/>
      <c r="B695" s="1"/>
      <c r="C695" s="1"/>
      <c r="D695" s="1"/>
      <c r="E695" s="1"/>
      <c r="F695" s="1"/>
    </row>
    <row r="696" spans="1:6" x14ac:dyDescent="0.25">
      <c r="A696" s="1"/>
      <c r="B696" s="1"/>
      <c r="C696" s="1"/>
      <c r="D696" s="1"/>
      <c r="E696" s="1"/>
      <c r="F696" s="1"/>
    </row>
    <row r="697" spans="1:6" x14ac:dyDescent="0.25">
      <c r="A697" s="1"/>
      <c r="B697" s="1"/>
      <c r="C697" s="1"/>
      <c r="D697" s="1"/>
      <c r="E697" s="1"/>
      <c r="F697" s="1"/>
    </row>
    <row r="698" spans="1:6" x14ac:dyDescent="0.25">
      <c r="A698" s="1"/>
      <c r="B698" s="1"/>
      <c r="C698" s="1"/>
      <c r="D698" s="1"/>
      <c r="E698" s="1"/>
      <c r="F698" s="1"/>
    </row>
    <row r="699" spans="1:6" x14ac:dyDescent="0.25">
      <c r="A699" s="1"/>
      <c r="B699" s="1"/>
      <c r="C699" s="1"/>
      <c r="D699" s="1"/>
      <c r="E699" s="1"/>
      <c r="F699" s="1"/>
    </row>
    <row r="700" spans="1:6" x14ac:dyDescent="0.25">
      <c r="A700" s="1"/>
      <c r="B700" s="1"/>
      <c r="C700" s="1"/>
      <c r="D700" s="1"/>
      <c r="E700" s="1"/>
      <c r="F700" s="1"/>
    </row>
    <row r="701" spans="1:6" x14ac:dyDescent="0.25">
      <c r="A701" s="1"/>
      <c r="B701" s="1"/>
      <c r="C701" s="1"/>
      <c r="D701" s="1"/>
      <c r="E701" s="1"/>
      <c r="F701" s="1"/>
    </row>
    <row r="702" spans="1:6" x14ac:dyDescent="0.25">
      <c r="A702" s="1"/>
      <c r="B702" s="1"/>
      <c r="C702" s="1"/>
      <c r="D702" s="1"/>
      <c r="E702" s="1"/>
      <c r="F702" s="1"/>
    </row>
    <row r="703" spans="1:6" x14ac:dyDescent="0.25">
      <c r="A703" s="1"/>
      <c r="B703" s="1"/>
      <c r="C703" s="1"/>
      <c r="D703" s="1"/>
      <c r="E703" s="1"/>
      <c r="F703" s="1"/>
    </row>
    <row r="704" spans="1:6" x14ac:dyDescent="0.25">
      <c r="A704" s="1"/>
      <c r="B704" s="1"/>
      <c r="C704" s="1"/>
      <c r="D704" s="1"/>
      <c r="E704" s="1"/>
      <c r="F704" s="1"/>
    </row>
    <row r="705" spans="1:6" x14ac:dyDescent="0.25">
      <c r="A705" s="1"/>
      <c r="B705" s="1"/>
      <c r="C705" s="1"/>
      <c r="D705" s="1"/>
      <c r="E705" s="1"/>
      <c r="F705" s="1"/>
    </row>
    <row r="706" spans="1:6" x14ac:dyDescent="0.25">
      <c r="A706" s="1"/>
      <c r="B706" s="1"/>
      <c r="C706" s="1"/>
      <c r="D706" s="1"/>
      <c r="E706" s="1"/>
      <c r="F706" s="1"/>
    </row>
    <row r="707" spans="1:6" x14ac:dyDescent="0.25">
      <c r="A707" s="1"/>
      <c r="B707" s="1"/>
      <c r="C707" s="1"/>
      <c r="D707" s="1"/>
      <c r="E707" s="1"/>
      <c r="F707" s="1"/>
    </row>
    <row r="708" spans="1:6" x14ac:dyDescent="0.25">
      <c r="A708" s="1"/>
      <c r="B708" s="1"/>
      <c r="C708" s="1"/>
      <c r="D708" s="1"/>
      <c r="E708" s="1"/>
      <c r="F708" s="1"/>
    </row>
    <row r="709" spans="1:6" x14ac:dyDescent="0.25">
      <c r="A709" s="1"/>
      <c r="B709" s="1"/>
      <c r="C709" s="1"/>
      <c r="D709" s="1"/>
      <c r="E709" s="1"/>
      <c r="F709" s="1"/>
    </row>
    <row r="710" spans="1:6" x14ac:dyDescent="0.25">
      <c r="A710" s="1"/>
      <c r="B710" s="1"/>
      <c r="C710" s="1"/>
      <c r="D710" s="1"/>
      <c r="E710" s="1"/>
      <c r="F710" s="1"/>
    </row>
    <row r="711" spans="1:6" x14ac:dyDescent="0.25">
      <c r="A711" s="1"/>
      <c r="B711" s="1"/>
      <c r="C711" s="1"/>
      <c r="D711" s="1"/>
      <c r="E711" s="1"/>
      <c r="F711" s="1"/>
    </row>
    <row r="712" spans="1:6" x14ac:dyDescent="0.25">
      <c r="A712" s="1"/>
      <c r="B712" s="1"/>
      <c r="C712" s="1"/>
      <c r="D712" s="1"/>
      <c r="E712" s="1"/>
      <c r="F712" s="1"/>
    </row>
    <row r="713" spans="1:6" x14ac:dyDescent="0.25">
      <c r="A713" s="1"/>
      <c r="B713" s="1"/>
      <c r="C713" s="1"/>
      <c r="D713" s="1"/>
      <c r="E713" s="1"/>
      <c r="F713" s="1"/>
    </row>
    <row r="714" spans="1:6" x14ac:dyDescent="0.25">
      <c r="A714" s="1"/>
      <c r="B714" s="1"/>
      <c r="C714" s="1"/>
      <c r="D714" s="1"/>
      <c r="E714" s="1"/>
      <c r="F714" s="1"/>
    </row>
    <row r="715" spans="1:6" x14ac:dyDescent="0.25">
      <c r="A715" s="1"/>
      <c r="B715" s="1"/>
      <c r="C715" s="1"/>
      <c r="D715" s="1"/>
      <c r="E715" s="1"/>
      <c r="F715" s="1"/>
    </row>
    <row r="716" spans="1:6" x14ac:dyDescent="0.25">
      <c r="A716" s="1"/>
      <c r="B716" s="1"/>
      <c r="C716" s="1"/>
      <c r="D716" s="1"/>
      <c r="E716" s="1"/>
      <c r="F716" s="1"/>
    </row>
    <row r="717" spans="1:6" x14ac:dyDescent="0.25">
      <c r="A717" s="1"/>
      <c r="B717" s="1"/>
      <c r="C717" s="1"/>
      <c r="D717" s="1"/>
      <c r="E717" s="1"/>
      <c r="F717" s="1"/>
    </row>
    <row r="718" spans="1:6" x14ac:dyDescent="0.25">
      <c r="A718" s="1"/>
      <c r="B718" s="1"/>
      <c r="C718" s="1"/>
      <c r="D718" s="1"/>
      <c r="E718" s="1"/>
      <c r="F718" s="1"/>
    </row>
    <row r="719" spans="1:6" x14ac:dyDescent="0.25">
      <c r="A719" s="1"/>
      <c r="B719" s="1"/>
      <c r="C719" s="1"/>
      <c r="D719" s="1"/>
      <c r="E719" s="1"/>
      <c r="F719" s="1"/>
    </row>
    <row r="720" spans="1:6" x14ac:dyDescent="0.25">
      <c r="A720" s="1"/>
      <c r="B720" s="1"/>
      <c r="C720" s="1"/>
      <c r="D720" s="1"/>
      <c r="E720" s="1"/>
      <c r="F720" s="1"/>
    </row>
    <row r="721" spans="1:6" x14ac:dyDescent="0.25">
      <c r="A721" s="1"/>
      <c r="B721" s="1"/>
      <c r="C721" s="1"/>
      <c r="D721" s="1"/>
      <c r="E721" s="1"/>
      <c r="F721" s="1"/>
    </row>
    <row r="722" spans="1:6" x14ac:dyDescent="0.25">
      <c r="A722" s="1"/>
      <c r="B722" s="1"/>
      <c r="C722" s="1"/>
      <c r="D722" s="1"/>
      <c r="E722" s="1"/>
      <c r="F722" s="1"/>
    </row>
    <row r="723" spans="1:6" x14ac:dyDescent="0.25">
      <c r="A723" s="1"/>
      <c r="B723" s="1"/>
      <c r="C723" s="1"/>
      <c r="D723" s="1"/>
      <c r="E723" s="1"/>
      <c r="F723" s="1"/>
    </row>
    <row r="724" spans="1:6" x14ac:dyDescent="0.25">
      <c r="A724" s="1"/>
      <c r="B724" s="1"/>
      <c r="C724" s="1"/>
      <c r="D724" s="1"/>
      <c r="E724" s="1"/>
      <c r="F724" s="1"/>
    </row>
    <row r="725" spans="1:6" x14ac:dyDescent="0.25">
      <c r="A725" s="1"/>
      <c r="B725" s="1"/>
      <c r="C725" s="1"/>
      <c r="D725" s="1"/>
      <c r="E725" s="1"/>
      <c r="F725" s="1"/>
    </row>
    <row r="726" spans="1:6" x14ac:dyDescent="0.25">
      <c r="A726" s="1"/>
      <c r="B726" s="1"/>
      <c r="C726" s="1"/>
      <c r="D726" s="1"/>
      <c r="E726" s="1"/>
      <c r="F726" s="1"/>
    </row>
    <row r="727" spans="1:6" x14ac:dyDescent="0.25">
      <c r="A727" s="1"/>
      <c r="B727" s="1"/>
      <c r="C727" s="1"/>
      <c r="D727" s="1"/>
      <c r="E727" s="1"/>
      <c r="F727" s="1"/>
    </row>
    <row r="728" spans="1:6" x14ac:dyDescent="0.25">
      <c r="A728" s="1"/>
      <c r="B728" s="1"/>
      <c r="C728" s="1"/>
      <c r="D728" s="1"/>
      <c r="E728" s="1"/>
      <c r="F728" s="1"/>
    </row>
    <row r="729" spans="1:6" x14ac:dyDescent="0.25">
      <c r="A729" s="1"/>
      <c r="B729" s="1"/>
      <c r="C729" s="1"/>
      <c r="D729" s="1"/>
      <c r="E729" s="1"/>
      <c r="F729" s="1"/>
    </row>
    <row r="730" spans="1:6" x14ac:dyDescent="0.25">
      <c r="A730" s="1"/>
      <c r="B730" s="1"/>
      <c r="C730" s="1"/>
      <c r="D730" s="1"/>
      <c r="E730" s="1"/>
      <c r="F730" s="1"/>
    </row>
    <row r="731" spans="1:6" x14ac:dyDescent="0.25">
      <c r="A731" s="1"/>
      <c r="B731" s="1"/>
      <c r="C731" s="1"/>
      <c r="D731" s="1"/>
      <c r="E731" s="1"/>
      <c r="F731" s="1"/>
    </row>
    <row r="732" spans="1:6" x14ac:dyDescent="0.25">
      <c r="A732" s="1"/>
      <c r="B732" s="1"/>
      <c r="C732" s="1"/>
      <c r="D732" s="1"/>
      <c r="E732" s="1"/>
      <c r="F732" s="1"/>
    </row>
    <row r="733" spans="1:6" x14ac:dyDescent="0.25">
      <c r="A733" s="1"/>
      <c r="B733" s="1"/>
      <c r="C733" s="1"/>
      <c r="D733" s="1"/>
      <c r="E733" s="1"/>
      <c r="F733" s="1"/>
    </row>
    <row r="734" spans="1:6" x14ac:dyDescent="0.25">
      <c r="A734" s="1"/>
      <c r="B734" s="1"/>
      <c r="C734" s="1"/>
      <c r="D734" s="1"/>
      <c r="E734" s="1"/>
      <c r="F734" s="1"/>
    </row>
    <row r="735" spans="1:6" x14ac:dyDescent="0.25">
      <c r="A735" s="1"/>
      <c r="B735" s="1"/>
      <c r="C735" s="1"/>
      <c r="D735" s="1"/>
      <c r="E735" s="1"/>
      <c r="F735" s="1"/>
    </row>
    <row r="736" spans="1:6" x14ac:dyDescent="0.25">
      <c r="A736" s="1"/>
      <c r="B736" s="1"/>
      <c r="C736" s="1"/>
      <c r="D736" s="1"/>
      <c r="E736" s="1"/>
      <c r="F736" s="1"/>
    </row>
    <row r="737" spans="1:6" x14ac:dyDescent="0.25">
      <c r="A737" s="1"/>
      <c r="B737" s="1"/>
      <c r="C737" s="1"/>
      <c r="D737" s="1"/>
      <c r="E737" s="1"/>
      <c r="F737" s="1"/>
    </row>
    <row r="738" spans="1:6" x14ac:dyDescent="0.25">
      <c r="A738" s="1"/>
      <c r="B738" s="1"/>
      <c r="C738" s="1"/>
      <c r="D738" s="1"/>
      <c r="E738" s="1"/>
      <c r="F738" s="1"/>
    </row>
    <row r="739" spans="1:6" x14ac:dyDescent="0.25">
      <c r="A739" s="1"/>
      <c r="B739" s="1"/>
      <c r="C739" s="1"/>
      <c r="D739" s="1"/>
      <c r="E739" s="1"/>
      <c r="F739" s="1"/>
    </row>
    <row r="740" spans="1:6" x14ac:dyDescent="0.25">
      <c r="A740" s="1"/>
      <c r="B740" s="1"/>
      <c r="C740" s="1"/>
      <c r="D740" s="1"/>
      <c r="E740" s="1"/>
      <c r="F740" s="1"/>
    </row>
    <row r="741" spans="1:6" x14ac:dyDescent="0.25">
      <c r="A741" s="1"/>
      <c r="B741" s="1"/>
      <c r="C741" s="1"/>
      <c r="D741" s="1"/>
      <c r="E741" s="1"/>
      <c r="F741" s="1"/>
    </row>
    <row r="742" spans="1:6" x14ac:dyDescent="0.25">
      <c r="A742" s="1"/>
      <c r="B742" s="1"/>
      <c r="C742" s="1"/>
      <c r="D742" s="1"/>
      <c r="E742" s="1"/>
      <c r="F742" s="1"/>
    </row>
    <row r="743" spans="1:6" x14ac:dyDescent="0.25">
      <c r="A743" s="1"/>
      <c r="B743" s="1"/>
      <c r="C743" s="1"/>
      <c r="D743" s="1"/>
      <c r="E743" s="1"/>
      <c r="F743" s="1"/>
    </row>
    <row r="744" spans="1:6" x14ac:dyDescent="0.25">
      <c r="A744" s="1"/>
      <c r="B744" s="1"/>
      <c r="C744" s="1"/>
      <c r="D744" s="1"/>
      <c r="E744" s="1"/>
      <c r="F744" s="1"/>
    </row>
    <row r="745" spans="1:6" x14ac:dyDescent="0.25">
      <c r="A745" s="1"/>
      <c r="B745" s="1"/>
      <c r="C745" s="1"/>
      <c r="D745" s="1"/>
      <c r="E745" s="1"/>
      <c r="F745" s="1"/>
    </row>
    <row r="746" spans="1:6" x14ac:dyDescent="0.25">
      <c r="A746" s="1"/>
      <c r="B746" s="1"/>
      <c r="C746" s="1"/>
      <c r="D746" s="1"/>
      <c r="E746" s="1"/>
      <c r="F746" s="1"/>
    </row>
    <row r="747" spans="1:6" x14ac:dyDescent="0.25">
      <c r="A747" s="1"/>
      <c r="B747" s="1"/>
      <c r="C747" s="1"/>
      <c r="D747" s="1"/>
      <c r="E747" s="1"/>
      <c r="F747" s="1"/>
    </row>
    <row r="748" spans="1:6" x14ac:dyDescent="0.25">
      <c r="A748" s="1"/>
      <c r="B748" s="1"/>
      <c r="C748" s="1"/>
      <c r="D748" s="1"/>
      <c r="E748" s="1"/>
      <c r="F748" s="1"/>
    </row>
    <row r="749" spans="1:6" x14ac:dyDescent="0.25">
      <c r="A749" s="1"/>
      <c r="B749" s="1"/>
      <c r="C749" s="1"/>
      <c r="D749" s="1"/>
      <c r="E749" s="1"/>
      <c r="F749" s="1"/>
    </row>
    <row r="750" spans="1:6" x14ac:dyDescent="0.25">
      <c r="A750" s="1"/>
      <c r="B750" s="1"/>
      <c r="C750" s="1"/>
      <c r="D750" s="1"/>
      <c r="E750" s="1"/>
      <c r="F750" s="1"/>
    </row>
    <row r="751" spans="1:6" x14ac:dyDescent="0.25">
      <c r="A751" s="1"/>
      <c r="B751" s="1"/>
      <c r="C751" s="1"/>
      <c r="D751" s="1"/>
      <c r="E751" s="1"/>
      <c r="F751" s="1"/>
    </row>
    <row r="752" spans="1:6" x14ac:dyDescent="0.25">
      <c r="A752" s="1"/>
      <c r="B752" s="1"/>
      <c r="C752" s="1"/>
      <c r="D752" s="1"/>
      <c r="E752" s="1"/>
      <c r="F752" s="1"/>
    </row>
    <row r="753" spans="1:6" x14ac:dyDescent="0.25">
      <c r="A753" s="1"/>
      <c r="B753" s="1"/>
      <c r="C753" s="1"/>
      <c r="D753" s="1"/>
      <c r="E753" s="1"/>
      <c r="F753" s="1"/>
    </row>
    <row r="754" spans="1:6" x14ac:dyDescent="0.25">
      <c r="A754" s="1"/>
      <c r="B754" s="1"/>
      <c r="C754" s="1"/>
      <c r="D754" s="1"/>
      <c r="E754" s="1"/>
      <c r="F754" s="1"/>
    </row>
    <row r="755" spans="1:6" x14ac:dyDescent="0.25">
      <c r="A755" s="1"/>
      <c r="B755" s="1"/>
      <c r="C755" s="1"/>
      <c r="D755" s="1"/>
      <c r="E755" s="1"/>
      <c r="F755" s="1"/>
    </row>
    <row r="756" spans="1:6" x14ac:dyDescent="0.25">
      <c r="A756" s="1"/>
      <c r="B756" s="1"/>
      <c r="C756" s="1"/>
      <c r="D756" s="1"/>
      <c r="E756" s="1"/>
      <c r="F756" s="1"/>
    </row>
    <row r="757" spans="1:6" x14ac:dyDescent="0.25">
      <c r="A757" s="1"/>
      <c r="B757" s="1"/>
      <c r="C757" s="1"/>
      <c r="D757" s="1"/>
      <c r="E757" s="1"/>
      <c r="F757" s="1"/>
    </row>
    <row r="758" spans="1:6" x14ac:dyDescent="0.25">
      <c r="A758" s="1"/>
      <c r="B758" s="1"/>
      <c r="C758" s="1"/>
      <c r="D758" s="1"/>
      <c r="E758" s="1"/>
      <c r="F758" s="1"/>
    </row>
    <row r="759" spans="1:6" x14ac:dyDescent="0.25">
      <c r="A759" s="1"/>
      <c r="B759" s="1"/>
      <c r="C759" s="1"/>
      <c r="D759" s="1"/>
      <c r="E759" s="1"/>
      <c r="F759" s="1"/>
    </row>
    <row r="760" spans="1:6" x14ac:dyDescent="0.25">
      <c r="A760" s="1"/>
      <c r="B760" s="1"/>
      <c r="C760" s="1"/>
      <c r="D760" s="1"/>
      <c r="E760" s="1"/>
      <c r="F760" s="1"/>
    </row>
    <row r="761" spans="1:6" x14ac:dyDescent="0.25">
      <c r="A761" s="1"/>
      <c r="B761" s="1"/>
      <c r="C761" s="1"/>
      <c r="D761" s="1"/>
      <c r="E761" s="1"/>
      <c r="F761" s="1"/>
    </row>
    <row r="762" spans="1:6" x14ac:dyDescent="0.25">
      <c r="A762" s="1"/>
      <c r="B762" s="1"/>
      <c r="C762" s="1"/>
      <c r="D762" s="1"/>
      <c r="E762" s="1"/>
      <c r="F762" s="1"/>
    </row>
    <row r="763" spans="1:6" x14ac:dyDescent="0.25">
      <c r="A763" s="1"/>
      <c r="B763" s="1"/>
      <c r="C763" s="1"/>
      <c r="D763" s="1"/>
      <c r="E763" s="1"/>
      <c r="F763" s="1"/>
    </row>
    <row r="764" spans="1:6" x14ac:dyDescent="0.25">
      <c r="A764" s="1"/>
      <c r="B764" s="1"/>
      <c r="C764" s="1"/>
      <c r="D764" s="1"/>
      <c r="E764" s="1"/>
      <c r="F764" s="1"/>
    </row>
    <row r="765" spans="1:6" x14ac:dyDescent="0.25">
      <c r="A765" s="1"/>
      <c r="B765" s="1"/>
      <c r="C765" s="1"/>
      <c r="D765" s="1"/>
      <c r="E765" s="1"/>
      <c r="F765" s="1"/>
    </row>
    <row r="766" spans="1:6" x14ac:dyDescent="0.25">
      <c r="A766" s="1"/>
      <c r="B766" s="1"/>
      <c r="C766" s="1"/>
      <c r="D766" s="1"/>
      <c r="E766" s="1"/>
      <c r="F766" s="1"/>
    </row>
    <row r="767" spans="1:6" x14ac:dyDescent="0.25">
      <c r="A767" s="1"/>
      <c r="B767" s="1"/>
      <c r="C767" s="1"/>
      <c r="D767" s="1"/>
      <c r="E767" s="1"/>
      <c r="F767" s="1"/>
    </row>
    <row r="768" spans="1:6" x14ac:dyDescent="0.25">
      <c r="A768" s="1"/>
      <c r="B768" s="1"/>
      <c r="C768" s="1"/>
      <c r="D768" s="1"/>
      <c r="E768" s="1"/>
      <c r="F768" s="1"/>
    </row>
    <row r="769" spans="1:6" x14ac:dyDescent="0.25">
      <c r="A769" s="1"/>
      <c r="B769" s="1"/>
      <c r="C769" s="1"/>
      <c r="D769" s="1"/>
      <c r="E769" s="1"/>
      <c r="F769" s="1"/>
    </row>
    <row r="770" spans="1:6" x14ac:dyDescent="0.25">
      <c r="A770" s="1"/>
      <c r="B770" s="1"/>
      <c r="C770" s="1"/>
      <c r="D770" s="1"/>
      <c r="E770" s="1"/>
      <c r="F770" s="1"/>
    </row>
    <row r="771" spans="1:6" x14ac:dyDescent="0.25">
      <c r="A771" s="1"/>
      <c r="B771" s="1"/>
      <c r="C771" s="1"/>
      <c r="D771" s="1"/>
      <c r="E771" s="1"/>
      <c r="F771" s="1"/>
    </row>
    <row r="772" spans="1:6" x14ac:dyDescent="0.25">
      <c r="A772" s="1"/>
      <c r="B772" s="1"/>
      <c r="C772" s="1"/>
      <c r="D772" s="1"/>
      <c r="E772" s="1"/>
      <c r="F772" s="1"/>
    </row>
    <row r="773" spans="1:6" x14ac:dyDescent="0.25">
      <c r="A773" s="1"/>
      <c r="B773" s="1"/>
      <c r="C773" s="1"/>
      <c r="D773" s="1"/>
      <c r="E773" s="1"/>
      <c r="F773" s="1"/>
    </row>
    <row r="774" spans="1:6" x14ac:dyDescent="0.25">
      <c r="A774" s="1"/>
      <c r="B774" s="1"/>
      <c r="C774" s="1"/>
      <c r="D774" s="1"/>
      <c r="E774" s="1"/>
      <c r="F774" s="1"/>
    </row>
    <row r="775" spans="1:6" x14ac:dyDescent="0.25">
      <c r="A775" s="1"/>
      <c r="B775" s="1"/>
      <c r="C775" s="1"/>
      <c r="D775" s="1"/>
      <c r="E775" s="1"/>
      <c r="F775" s="1"/>
    </row>
  </sheetData>
  <sortState xmlns:xlrd2="http://schemas.microsoft.com/office/spreadsheetml/2017/richdata2" ref="A236:C458">
    <sortCondition ref="A236:A458"/>
  </sortState>
  <pageMargins left="0.7" right="0.7" top="0.78740157499999996" bottom="0.78740157499999996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5DD6A7-51E5-4BBE-B512-D3622C5CA327}">
  <dimension ref="A1:K582"/>
  <sheetViews>
    <sheetView workbookViewId="0">
      <selection activeCell="H565" sqref="H565"/>
    </sheetView>
  </sheetViews>
  <sheetFormatPr baseColWidth="10" defaultRowHeight="15" x14ac:dyDescent="0.25"/>
  <sheetData>
    <row r="1" spans="1:5" x14ac:dyDescent="0.25">
      <c r="A1" t="s">
        <v>0</v>
      </c>
      <c r="C1" t="s">
        <v>1</v>
      </c>
      <c r="D1" t="s">
        <v>2</v>
      </c>
    </row>
    <row r="2" spans="1:5" x14ac:dyDescent="0.25">
      <c r="A2" t="s">
        <v>16</v>
      </c>
      <c r="C2" t="s">
        <v>4</v>
      </c>
      <c r="D2" t="s">
        <v>29</v>
      </c>
    </row>
    <row r="3" spans="1:5" x14ac:dyDescent="0.25">
      <c r="A3" t="s">
        <v>7</v>
      </c>
      <c r="B3" t="s">
        <v>6</v>
      </c>
      <c r="C3" t="s">
        <v>5</v>
      </c>
      <c r="D3" t="s">
        <v>15</v>
      </c>
      <c r="E3" t="s">
        <v>68</v>
      </c>
    </row>
    <row r="5" spans="1:5" x14ac:dyDescent="0.25">
      <c r="A5">
        <v>26</v>
      </c>
      <c r="B5" s="1">
        <v>22.22222</v>
      </c>
      <c r="C5" s="1">
        <f t="shared" ref="C5:C68" si="0">A5*B5</f>
        <v>577.77772000000004</v>
      </c>
      <c r="D5" s="1"/>
    </row>
    <row r="6" spans="1:5" x14ac:dyDescent="0.25">
      <c r="A6">
        <v>68</v>
      </c>
      <c r="B6" s="1">
        <v>22.22222</v>
      </c>
      <c r="C6" s="1">
        <f t="shared" si="0"/>
        <v>1511.11096</v>
      </c>
      <c r="D6" s="1"/>
    </row>
    <row r="7" spans="1:5" x14ac:dyDescent="0.25">
      <c r="A7">
        <v>63</v>
      </c>
      <c r="B7" s="1">
        <v>22.22222</v>
      </c>
      <c r="C7" s="1">
        <f t="shared" si="0"/>
        <v>1399.9998599999999</v>
      </c>
      <c r="D7" s="1"/>
    </row>
    <row r="8" spans="1:5" x14ac:dyDescent="0.25">
      <c r="A8">
        <v>40</v>
      </c>
      <c r="B8" s="1">
        <v>22.22222</v>
      </c>
      <c r="C8" s="1">
        <f t="shared" si="0"/>
        <v>888.88879999999995</v>
      </c>
      <c r="D8" s="1"/>
    </row>
    <row r="9" spans="1:5" x14ac:dyDescent="0.25">
      <c r="A9">
        <v>59</v>
      </c>
      <c r="B9" s="1">
        <v>22.22222</v>
      </c>
      <c r="C9" s="1">
        <f t="shared" si="0"/>
        <v>1311.1109799999999</v>
      </c>
      <c r="D9" s="1"/>
    </row>
    <row r="10" spans="1:5" x14ac:dyDescent="0.25">
      <c r="A10">
        <v>48</v>
      </c>
      <c r="B10" s="1">
        <v>22.22222</v>
      </c>
      <c r="C10" s="1">
        <f t="shared" si="0"/>
        <v>1066.6665600000001</v>
      </c>
      <c r="D10" s="1"/>
    </row>
    <row r="11" spans="1:5" x14ac:dyDescent="0.25">
      <c r="A11">
        <v>50</v>
      </c>
      <c r="B11" s="1">
        <v>22.22222</v>
      </c>
      <c r="C11" s="1">
        <f t="shared" si="0"/>
        <v>1111.1110000000001</v>
      </c>
      <c r="D11" s="1"/>
    </row>
    <row r="12" spans="1:5" x14ac:dyDescent="0.25">
      <c r="A12">
        <v>57</v>
      </c>
      <c r="B12" s="1">
        <v>22.22222</v>
      </c>
      <c r="C12" s="1">
        <f t="shared" si="0"/>
        <v>1266.6665399999999</v>
      </c>
      <c r="D12" s="1"/>
    </row>
    <row r="13" spans="1:5" x14ac:dyDescent="0.25">
      <c r="A13">
        <v>72</v>
      </c>
      <c r="B13" s="1">
        <v>22.22222</v>
      </c>
      <c r="C13" s="1">
        <f t="shared" si="0"/>
        <v>1599.9998399999999</v>
      </c>
      <c r="D13" s="1"/>
    </row>
    <row r="14" spans="1:5" x14ac:dyDescent="0.25">
      <c r="A14">
        <v>45</v>
      </c>
      <c r="B14" s="1">
        <v>22.22222</v>
      </c>
      <c r="C14" s="1">
        <f t="shared" si="0"/>
        <v>999.99990000000003</v>
      </c>
      <c r="D14" s="1"/>
    </row>
    <row r="15" spans="1:5" x14ac:dyDescent="0.25">
      <c r="A15">
        <v>51</v>
      </c>
      <c r="B15" s="1">
        <v>22.22222</v>
      </c>
      <c r="C15" s="1">
        <f t="shared" si="0"/>
        <v>1133.33322</v>
      </c>
      <c r="D15" s="1"/>
    </row>
    <row r="16" spans="1:5" x14ac:dyDescent="0.25">
      <c r="A16">
        <v>46</v>
      </c>
      <c r="B16" s="1">
        <v>22.22222</v>
      </c>
      <c r="C16" s="1">
        <f t="shared" si="0"/>
        <v>1022.22212</v>
      </c>
      <c r="D16" s="1"/>
    </row>
    <row r="17" spans="1:4" x14ac:dyDescent="0.25">
      <c r="A17">
        <v>40</v>
      </c>
      <c r="B17" s="1">
        <v>22.22222</v>
      </c>
      <c r="C17" s="1">
        <f t="shared" si="0"/>
        <v>888.88879999999995</v>
      </c>
      <c r="D17" s="1"/>
    </row>
    <row r="18" spans="1:4" x14ac:dyDescent="0.25">
      <c r="A18">
        <v>50</v>
      </c>
      <c r="B18" s="1">
        <v>22.22222</v>
      </c>
      <c r="C18" s="1">
        <f t="shared" si="0"/>
        <v>1111.1110000000001</v>
      </c>
      <c r="D18" s="1"/>
    </row>
    <row r="19" spans="1:4" x14ac:dyDescent="0.25">
      <c r="A19">
        <v>61</v>
      </c>
      <c r="B19" s="1">
        <v>22.22222</v>
      </c>
      <c r="C19" s="1">
        <f t="shared" si="0"/>
        <v>1355.5554199999999</v>
      </c>
      <c r="D19" s="1"/>
    </row>
    <row r="20" spans="1:4" x14ac:dyDescent="0.25">
      <c r="A20">
        <v>69</v>
      </c>
      <c r="B20" s="1">
        <v>22.22222</v>
      </c>
      <c r="C20" s="1">
        <f t="shared" si="0"/>
        <v>1533.3331800000001</v>
      </c>
      <c r="D20" s="1"/>
    </row>
    <row r="21" spans="1:4" x14ac:dyDescent="0.25">
      <c r="A21">
        <v>71</v>
      </c>
      <c r="B21" s="1">
        <v>22.22222</v>
      </c>
      <c r="C21" s="1">
        <f t="shared" si="0"/>
        <v>1577.7776200000001</v>
      </c>
      <c r="D21" s="1"/>
    </row>
    <row r="22" spans="1:4" x14ac:dyDescent="0.25">
      <c r="A22">
        <v>71</v>
      </c>
      <c r="B22" s="1">
        <v>22.22222</v>
      </c>
      <c r="C22" s="1">
        <f t="shared" si="0"/>
        <v>1577.7776200000001</v>
      </c>
      <c r="D22" s="1"/>
    </row>
    <row r="23" spans="1:4" x14ac:dyDescent="0.25">
      <c r="A23">
        <v>30</v>
      </c>
      <c r="B23" s="1">
        <v>22.22222</v>
      </c>
      <c r="C23" s="1">
        <f t="shared" si="0"/>
        <v>666.66660000000002</v>
      </c>
      <c r="D23" s="1"/>
    </row>
    <row r="24" spans="1:4" x14ac:dyDescent="0.25">
      <c r="A24">
        <v>54</v>
      </c>
      <c r="B24" s="1">
        <v>22.22222</v>
      </c>
      <c r="C24" s="1">
        <f t="shared" si="0"/>
        <v>1199.9998800000001</v>
      </c>
      <c r="D24" s="1"/>
    </row>
    <row r="25" spans="1:4" x14ac:dyDescent="0.25">
      <c r="A25">
        <v>64</v>
      </c>
      <c r="B25" s="1">
        <v>22.22222</v>
      </c>
      <c r="C25" s="1">
        <f t="shared" si="0"/>
        <v>1422.22208</v>
      </c>
      <c r="D25" s="1"/>
    </row>
    <row r="26" spans="1:4" x14ac:dyDescent="0.25">
      <c r="A26">
        <v>69</v>
      </c>
      <c r="B26" s="1">
        <v>22.22222</v>
      </c>
      <c r="C26" s="1">
        <f t="shared" si="0"/>
        <v>1533.3331800000001</v>
      </c>
      <c r="D26" s="1"/>
    </row>
    <row r="27" spans="1:4" x14ac:dyDescent="0.25">
      <c r="A27">
        <v>61</v>
      </c>
      <c r="B27" s="1">
        <v>22.22222</v>
      </c>
      <c r="C27" s="1">
        <f t="shared" si="0"/>
        <v>1355.5554199999999</v>
      </c>
      <c r="D27" s="1"/>
    </row>
    <row r="28" spans="1:4" x14ac:dyDescent="0.25">
      <c r="A28">
        <v>25</v>
      </c>
      <c r="B28" s="1">
        <v>22.22222</v>
      </c>
      <c r="C28" s="1">
        <f t="shared" si="0"/>
        <v>555.55550000000005</v>
      </c>
      <c r="D28" s="1"/>
    </row>
    <row r="29" spans="1:4" x14ac:dyDescent="0.25">
      <c r="A29">
        <v>62</v>
      </c>
      <c r="B29" s="1">
        <v>22.22222</v>
      </c>
      <c r="C29" s="1">
        <f t="shared" si="0"/>
        <v>1377.77764</v>
      </c>
      <c r="D29" s="1"/>
    </row>
    <row r="30" spans="1:4" x14ac:dyDescent="0.25">
      <c r="A30">
        <v>52</v>
      </c>
      <c r="B30" s="1">
        <v>22.22222</v>
      </c>
      <c r="C30" s="1">
        <f t="shared" si="0"/>
        <v>1155.5554400000001</v>
      </c>
      <c r="D30" s="1"/>
    </row>
    <row r="31" spans="1:4" x14ac:dyDescent="0.25">
      <c r="A31">
        <v>57</v>
      </c>
      <c r="B31" s="1">
        <v>22.22222</v>
      </c>
      <c r="C31" s="1">
        <f t="shared" si="0"/>
        <v>1266.6665399999999</v>
      </c>
      <c r="D31" s="1"/>
    </row>
    <row r="32" spans="1:4" x14ac:dyDescent="0.25">
      <c r="A32">
        <v>74</v>
      </c>
      <c r="B32" s="1">
        <v>22.22222</v>
      </c>
      <c r="C32" s="1">
        <f t="shared" si="0"/>
        <v>1644.4442799999999</v>
      </c>
      <c r="D32" s="1"/>
    </row>
    <row r="33" spans="1:4" x14ac:dyDescent="0.25">
      <c r="A33">
        <v>48</v>
      </c>
      <c r="B33" s="1">
        <v>22.22222</v>
      </c>
      <c r="C33" s="1">
        <f t="shared" si="0"/>
        <v>1066.6665600000001</v>
      </c>
      <c r="D33" s="1"/>
    </row>
    <row r="34" spans="1:4" x14ac:dyDescent="0.25">
      <c r="A34">
        <v>77</v>
      </c>
      <c r="B34" s="1">
        <v>22.22222</v>
      </c>
      <c r="C34" s="1">
        <f t="shared" si="0"/>
        <v>1711.11094</v>
      </c>
      <c r="D34" s="1"/>
    </row>
    <row r="35" spans="1:4" x14ac:dyDescent="0.25">
      <c r="A35">
        <v>63</v>
      </c>
      <c r="B35" s="1">
        <v>22.22222</v>
      </c>
      <c r="C35" s="1">
        <f t="shared" si="0"/>
        <v>1399.9998599999999</v>
      </c>
      <c r="D35" s="1"/>
    </row>
    <row r="36" spans="1:4" x14ac:dyDescent="0.25">
      <c r="A36">
        <v>17</v>
      </c>
      <c r="B36" s="1">
        <v>22.22222</v>
      </c>
      <c r="C36" s="1">
        <f t="shared" si="0"/>
        <v>377.77773999999999</v>
      </c>
      <c r="D36" s="1"/>
    </row>
    <row r="37" spans="1:4" x14ac:dyDescent="0.25">
      <c r="A37">
        <v>45</v>
      </c>
      <c r="B37" s="1">
        <v>22.22222</v>
      </c>
      <c r="C37" s="1">
        <f t="shared" si="0"/>
        <v>999.99990000000003</v>
      </c>
      <c r="D37" s="1"/>
    </row>
    <row r="38" spans="1:4" x14ac:dyDescent="0.25">
      <c r="A38">
        <v>47</v>
      </c>
      <c r="B38" s="1">
        <v>22.22222</v>
      </c>
      <c r="C38" s="1">
        <f t="shared" si="0"/>
        <v>1044.44434</v>
      </c>
      <c r="D38" s="1"/>
    </row>
    <row r="39" spans="1:4" x14ac:dyDescent="0.25">
      <c r="A39">
        <v>24</v>
      </c>
      <c r="B39" s="1">
        <v>22.22222</v>
      </c>
      <c r="C39" s="1">
        <f t="shared" si="0"/>
        <v>533.33328000000006</v>
      </c>
      <c r="D39" s="1"/>
    </row>
    <row r="40" spans="1:4" x14ac:dyDescent="0.25">
      <c r="A40">
        <v>42</v>
      </c>
      <c r="B40" s="1">
        <v>22.22222</v>
      </c>
      <c r="C40" s="1">
        <f t="shared" si="0"/>
        <v>933.33324000000005</v>
      </c>
      <c r="D40" s="1"/>
    </row>
    <row r="41" spans="1:4" x14ac:dyDescent="0.25">
      <c r="A41">
        <v>50</v>
      </c>
      <c r="B41" s="1">
        <v>22.22222</v>
      </c>
      <c r="C41" s="1">
        <f t="shared" si="0"/>
        <v>1111.1110000000001</v>
      </c>
      <c r="D41" s="1"/>
    </row>
    <row r="42" spans="1:4" x14ac:dyDescent="0.25">
      <c r="A42">
        <v>51</v>
      </c>
      <c r="B42" s="1">
        <v>22.22222</v>
      </c>
      <c r="C42" s="1">
        <f t="shared" si="0"/>
        <v>1133.33322</v>
      </c>
      <c r="D42" s="1"/>
    </row>
    <row r="43" spans="1:4" x14ac:dyDescent="0.25">
      <c r="A43">
        <v>68</v>
      </c>
      <c r="B43" s="1">
        <v>22.22222</v>
      </c>
      <c r="C43" s="1">
        <f t="shared" si="0"/>
        <v>1511.11096</v>
      </c>
      <c r="D43" s="1"/>
    </row>
    <row r="44" spans="1:4" x14ac:dyDescent="0.25">
      <c r="A44">
        <v>62</v>
      </c>
      <c r="B44" s="1">
        <v>22.22222</v>
      </c>
      <c r="C44" s="1">
        <f t="shared" si="0"/>
        <v>1377.77764</v>
      </c>
      <c r="D44" s="1"/>
    </row>
    <row r="45" spans="1:4" x14ac:dyDescent="0.25">
      <c r="A45">
        <v>64</v>
      </c>
      <c r="B45" s="1">
        <v>22.22222</v>
      </c>
      <c r="C45" s="1">
        <f t="shared" si="0"/>
        <v>1422.22208</v>
      </c>
      <c r="D45" s="1"/>
    </row>
    <row r="46" spans="1:4" x14ac:dyDescent="0.25">
      <c r="A46">
        <v>62</v>
      </c>
      <c r="B46" s="1">
        <v>22.22222</v>
      </c>
      <c r="C46" s="1">
        <f t="shared" si="0"/>
        <v>1377.77764</v>
      </c>
      <c r="D46" s="1"/>
    </row>
    <row r="47" spans="1:4" x14ac:dyDescent="0.25">
      <c r="A47">
        <v>31</v>
      </c>
      <c r="B47" s="1">
        <v>22.22222</v>
      </c>
      <c r="C47" s="1">
        <f t="shared" si="0"/>
        <v>688.88882000000001</v>
      </c>
      <c r="D47" s="1"/>
    </row>
    <row r="48" spans="1:4" x14ac:dyDescent="0.25">
      <c r="A48">
        <v>55</v>
      </c>
      <c r="B48" s="1">
        <v>22.22222</v>
      </c>
      <c r="C48" s="1">
        <f t="shared" si="0"/>
        <v>1222.2221</v>
      </c>
      <c r="D48" s="1"/>
    </row>
    <row r="49" spans="1:4" x14ac:dyDescent="0.25">
      <c r="A49">
        <v>37</v>
      </c>
      <c r="B49" s="1">
        <v>22.22222</v>
      </c>
      <c r="C49" s="1">
        <f t="shared" si="0"/>
        <v>822.22213999999997</v>
      </c>
      <c r="D49" s="1"/>
    </row>
    <row r="50" spans="1:4" x14ac:dyDescent="0.25">
      <c r="A50">
        <v>51</v>
      </c>
      <c r="B50" s="1">
        <v>22.22222</v>
      </c>
      <c r="C50" s="1">
        <f t="shared" si="0"/>
        <v>1133.33322</v>
      </c>
      <c r="D50" s="1"/>
    </row>
    <row r="51" spans="1:4" x14ac:dyDescent="0.25">
      <c r="A51">
        <v>25</v>
      </c>
      <c r="B51" s="1">
        <v>22.22222</v>
      </c>
      <c r="C51" s="1">
        <f t="shared" si="0"/>
        <v>555.55550000000005</v>
      </c>
      <c r="D51" s="1"/>
    </row>
    <row r="52" spans="1:4" x14ac:dyDescent="0.25">
      <c r="A52">
        <v>31</v>
      </c>
      <c r="B52" s="1">
        <v>22.22222</v>
      </c>
      <c r="C52" s="1">
        <f t="shared" si="0"/>
        <v>688.88882000000001</v>
      </c>
      <c r="D52" s="1"/>
    </row>
    <row r="53" spans="1:4" x14ac:dyDescent="0.25">
      <c r="A53">
        <v>54</v>
      </c>
      <c r="B53" s="1">
        <v>22.22222</v>
      </c>
      <c r="C53" s="1">
        <f t="shared" si="0"/>
        <v>1199.9998800000001</v>
      </c>
      <c r="D53" s="1"/>
    </row>
    <row r="54" spans="1:4" x14ac:dyDescent="0.25">
      <c r="A54">
        <v>54</v>
      </c>
      <c r="B54" s="1">
        <v>22.22222</v>
      </c>
      <c r="C54" s="1">
        <f t="shared" si="0"/>
        <v>1199.9998800000001</v>
      </c>
      <c r="D54" s="1"/>
    </row>
    <row r="55" spans="1:4" x14ac:dyDescent="0.25">
      <c r="A55">
        <v>71</v>
      </c>
      <c r="B55" s="1">
        <v>22.22222</v>
      </c>
      <c r="C55" s="1">
        <f t="shared" si="0"/>
        <v>1577.7776200000001</v>
      </c>
      <c r="D55" s="1"/>
    </row>
    <row r="56" spans="1:4" x14ac:dyDescent="0.25">
      <c r="A56">
        <v>48</v>
      </c>
      <c r="B56" s="1">
        <v>22.22222</v>
      </c>
      <c r="C56" s="1">
        <f t="shared" si="0"/>
        <v>1066.6665600000001</v>
      </c>
      <c r="D56" s="1"/>
    </row>
    <row r="57" spans="1:4" x14ac:dyDescent="0.25">
      <c r="A57">
        <v>27</v>
      </c>
      <c r="B57" s="1">
        <v>22.22222</v>
      </c>
      <c r="C57" s="1">
        <f t="shared" si="0"/>
        <v>599.99994000000004</v>
      </c>
      <c r="D57" s="1"/>
    </row>
    <row r="58" spans="1:4" x14ac:dyDescent="0.25">
      <c r="A58">
        <v>46</v>
      </c>
      <c r="B58" s="1">
        <v>22.22222</v>
      </c>
      <c r="C58" s="1">
        <f t="shared" si="0"/>
        <v>1022.22212</v>
      </c>
      <c r="D58" s="1"/>
    </row>
    <row r="59" spans="1:4" x14ac:dyDescent="0.25">
      <c r="A59">
        <v>45</v>
      </c>
      <c r="B59" s="1">
        <v>22.22222</v>
      </c>
      <c r="C59" s="1">
        <f t="shared" si="0"/>
        <v>999.99990000000003</v>
      </c>
      <c r="D59" s="1"/>
    </row>
    <row r="60" spans="1:4" x14ac:dyDescent="0.25">
      <c r="A60">
        <v>51</v>
      </c>
      <c r="B60" s="1">
        <v>22.22222</v>
      </c>
      <c r="C60" s="1">
        <f t="shared" si="0"/>
        <v>1133.33322</v>
      </c>
      <c r="D60" s="1"/>
    </row>
    <row r="61" spans="1:4" x14ac:dyDescent="0.25">
      <c r="A61">
        <v>18</v>
      </c>
      <c r="B61" s="1">
        <v>22.22222</v>
      </c>
      <c r="C61" s="1">
        <f t="shared" si="0"/>
        <v>399.99995999999999</v>
      </c>
      <c r="D61" s="1"/>
    </row>
    <row r="62" spans="1:4" x14ac:dyDescent="0.25">
      <c r="A62">
        <v>50</v>
      </c>
      <c r="B62" s="1">
        <v>22.22222</v>
      </c>
      <c r="C62" s="1">
        <f t="shared" si="0"/>
        <v>1111.1110000000001</v>
      </c>
      <c r="D62" s="1"/>
    </row>
    <row r="63" spans="1:4" x14ac:dyDescent="0.25">
      <c r="A63">
        <v>23</v>
      </c>
      <c r="B63" s="1">
        <v>22.22222</v>
      </c>
      <c r="C63" s="1">
        <f t="shared" si="0"/>
        <v>511.11106000000001</v>
      </c>
      <c r="D63" s="1"/>
    </row>
    <row r="64" spans="1:4" x14ac:dyDescent="0.25">
      <c r="A64">
        <v>63</v>
      </c>
      <c r="B64" s="1">
        <v>22.22222</v>
      </c>
      <c r="C64" s="1">
        <f t="shared" si="0"/>
        <v>1399.9998599999999</v>
      </c>
      <c r="D64" s="1"/>
    </row>
    <row r="65" spans="1:4" x14ac:dyDescent="0.25">
      <c r="A65">
        <v>79</v>
      </c>
      <c r="B65" s="1">
        <v>22.22222</v>
      </c>
      <c r="C65" s="1">
        <f t="shared" si="0"/>
        <v>1755.55538</v>
      </c>
      <c r="D65" s="1"/>
    </row>
    <row r="66" spans="1:4" x14ac:dyDescent="0.25">
      <c r="A66">
        <v>50</v>
      </c>
      <c r="B66" s="1">
        <v>22.22222</v>
      </c>
      <c r="C66" s="1">
        <f t="shared" si="0"/>
        <v>1111.1110000000001</v>
      </c>
      <c r="D66" s="1"/>
    </row>
    <row r="67" spans="1:4" x14ac:dyDescent="0.25">
      <c r="A67">
        <v>28</v>
      </c>
      <c r="B67" s="1">
        <v>22.22222</v>
      </c>
      <c r="C67" s="1">
        <f t="shared" si="0"/>
        <v>622.22216000000003</v>
      </c>
      <c r="D67" s="1"/>
    </row>
    <row r="68" spans="1:4" x14ac:dyDescent="0.25">
      <c r="A68">
        <v>50</v>
      </c>
      <c r="B68" s="1">
        <v>22.22222</v>
      </c>
      <c r="C68" s="1">
        <f t="shared" si="0"/>
        <v>1111.1110000000001</v>
      </c>
      <c r="D68" s="1"/>
    </row>
    <row r="69" spans="1:4" x14ac:dyDescent="0.25">
      <c r="A69">
        <v>56</v>
      </c>
      <c r="B69" s="1">
        <v>22.22222</v>
      </c>
      <c r="C69" s="1">
        <f t="shared" ref="C69:C132" si="1">A69*B69</f>
        <v>1244.4443200000001</v>
      </c>
      <c r="D69" s="1"/>
    </row>
    <row r="70" spans="1:4" x14ac:dyDescent="0.25">
      <c r="A70">
        <v>67</v>
      </c>
      <c r="B70" s="1">
        <v>22.22222</v>
      </c>
      <c r="C70" s="1">
        <f t="shared" si="1"/>
        <v>1488.8887400000001</v>
      </c>
      <c r="D70" s="1"/>
    </row>
    <row r="71" spans="1:4" x14ac:dyDescent="0.25">
      <c r="A71">
        <v>58</v>
      </c>
      <c r="B71" s="1">
        <v>22.22222</v>
      </c>
      <c r="C71" s="1">
        <f t="shared" si="1"/>
        <v>1288.88876</v>
      </c>
      <c r="D71" s="1"/>
    </row>
    <row r="72" spans="1:4" x14ac:dyDescent="0.25">
      <c r="A72">
        <v>35</v>
      </c>
      <c r="B72" s="1">
        <v>22.22222</v>
      </c>
      <c r="C72" s="1">
        <f t="shared" si="1"/>
        <v>777.77769999999998</v>
      </c>
      <c r="D72" s="1"/>
    </row>
    <row r="73" spans="1:4" x14ac:dyDescent="0.25">
      <c r="A73">
        <v>61</v>
      </c>
      <c r="B73" s="1">
        <v>22.22222</v>
      </c>
      <c r="C73" s="1">
        <f t="shared" si="1"/>
        <v>1355.5554199999999</v>
      </c>
      <c r="D73" s="1"/>
    </row>
    <row r="74" spans="1:4" x14ac:dyDescent="0.25">
      <c r="A74">
        <v>68</v>
      </c>
      <c r="B74" s="1">
        <v>22.22222</v>
      </c>
      <c r="C74" s="1">
        <f t="shared" si="1"/>
        <v>1511.11096</v>
      </c>
      <c r="D74" s="1"/>
    </row>
    <row r="75" spans="1:4" x14ac:dyDescent="0.25">
      <c r="A75">
        <v>42</v>
      </c>
      <c r="B75" s="1">
        <v>22.22222</v>
      </c>
      <c r="C75" s="1">
        <f t="shared" si="1"/>
        <v>933.33324000000005</v>
      </c>
      <c r="D75" s="1"/>
    </row>
    <row r="76" spans="1:4" x14ac:dyDescent="0.25">
      <c r="A76">
        <v>45</v>
      </c>
      <c r="B76" s="1">
        <v>22.22222</v>
      </c>
      <c r="C76" s="1">
        <f t="shared" si="1"/>
        <v>999.99990000000003</v>
      </c>
      <c r="D76" s="1"/>
    </row>
    <row r="77" spans="1:4" x14ac:dyDescent="0.25">
      <c r="A77">
        <v>50</v>
      </c>
      <c r="B77" s="1">
        <v>22.22222</v>
      </c>
      <c r="C77" s="1">
        <f t="shared" si="1"/>
        <v>1111.1110000000001</v>
      </c>
      <c r="D77" s="1"/>
    </row>
    <row r="78" spans="1:4" x14ac:dyDescent="0.25">
      <c r="A78">
        <v>50</v>
      </c>
      <c r="B78" s="1">
        <v>22.22222</v>
      </c>
      <c r="C78" s="1">
        <f t="shared" si="1"/>
        <v>1111.1110000000001</v>
      </c>
      <c r="D78" s="1"/>
    </row>
    <row r="79" spans="1:4" x14ac:dyDescent="0.25">
      <c r="A79">
        <v>60</v>
      </c>
      <c r="B79" s="1">
        <v>22.22222</v>
      </c>
      <c r="C79" s="1">
        <f t="shared" si="1"/>
        <v>1333.3332</v>
      </c>
      <c r="D79" s="1"/>
    </row>
    <row r="80" spans="1:4" x14ac:dyDescent="0.25">
      <c r="A80">
        <v>70</v>
      </c>
      <c r="B80" s="1">
        <v>22.22222</v>
      </c>
      <c r="C80" s="1">
        <f t="shared" si="1"/>
        <v>1555.5554</v>
      </c>
      <c r="D80" s="1"/>
    </row>
    <row r="81" spans="1:4" x14ac:dyDescent="0.25">
      <c r="A81">
        <v>35</v>
      </c>
      <c r="B81" s="1">
        <v>22.22222</v>
      </c>
      <c r="C81" s="1">
        <f t="shared" si="1"/>
        <v>777.77769999999998</v>
      </c>
      <c r="D81" s="1"/>
    </row>
    <row r="82" spans="1:4" x14ac:dyDescent="0.25">
      <c r="A82">
        <v>39</v>
      </c>
      <c r="B82" s="1">
        <v>22.22222</v>
      </c>
      <c r="C82" s="1">
        <f t="shared" si="1"/>
        <v>866.66657999999995</v>
      </c>
      <c r="D82" s="1"/>
    </row>
    <row r="83" spans="1:4" x14ac:dyDescent="0.25">
      <c r="A83">
        <v>25</v>
      </c>
      <c r="B83" s="1">
        <v>22.22222</v>
      </c>
      <c r="C83" s="1">
        <f t="shared" si="1"/>
        <v>555.55550000000005</v>
      </c>
      <c r="D83" s="1"/>
    </row>
    <row r="84" spans="1:4" x14ac:dyDescent="0.25">
      <c r="A84">
        <v>47</v>
      </c>
      <c r="B84" s="1">
        <v>22.22222</v>
      </c>
      <c r="C84" s="1">
        <f t="shared" si="1"/>
        <v>1044.44434</v>
      </c>
      <c r="D84" s="1"/>
    </row>
    <row r="85" spans="1:4" x14ac:dyDescent="0.25">
      <c r="A85">
        <v>46</v>
      </c>
      <c r="B85" s="1">
        <v>22.22222</v>
      </c>
      <c r="C85" s="1">
        <f t="shared" si="1"/>
        <v>1022.22212</v>
      </c>
      <c r="D85" s="1"/>
    </row>
    <row r="86" spans="1:4" x14ac:dyDescent="0.25">
      <c r="A86">
        <v>47</v>
      </c>
      <c r="B86" s="1">
        <v>22.22222</v>
      </c>
      <c r="C86" s="1">
        <f t="shared" si="1"/>
        <v>1044.44434</v>
      </c>
      <c r="D86" s="1"/>
    </row>
    <row r="87" spans="1:4" x14ac:dyDescent="0.25">
      <c r="A87">
        <v>45</v>
      </c>
      <c r="B87" s="1">
        <v>22.22222</v>
      </c>
      <c r="C87" s="1">
        <f t="shared" si="1"/>
        <v>999.99990000000003</v>
      </c>
      <c r="D87" s="1"/>
    </row>
    <row r="88" spans="1:4" x14ac:dyDescent="0.25">
      <c r="A88">
        <v>43</v>
      </c>
      <c r="B88" s="1">
        <v>22.22222</v>
      </c>
      <c r="C88" s="1">
        <f t="shared" si="1"/>
        <v>955.55546000000004</v>
      </c>
      <c r="D88" s="1"/>
    </row>
    <row r="89" spans="1:4" x14ac:dyDescent="0.25">
      <c r="A89">
        <v>30</v>
      </c>
      <c r="B89" s="1">
        <v>22.22222</v>
      </c>
      <c r="C89" s="1">
        <f t="shared" si="1"/>
        <v>666.66660000000002</v>
      </c>
      <c r="D89" s="1"/>
    </row>
    <row r="90" spans="1:4" x14ac:dyDescent="0.25">
      <c r="A90">
        <v>42</v>
      </c>
      <c r="B90" s="1">
        <v>22.22222</v>
      </c>
      <c r="C90" s="1">
        <f t="shared" si="1"/>
        <v>933.33324000000005</v>
      </c>
      <c r="D90" s="1"/>
    </row>
    <row r="91" spans="1:4" x14ac:dyDescent="0.25">
      <c r="A91">
        <v>50</v>
      </c>
      <c r="B91" s="1">
        <v>22.22222</v>
      </c>
      <c r="C91" s="1">
        <f t="shared" si="1"/>
        <v>1111.1110000000001</v>
      </c>
      <c r="D91" s="1"/>
    </row>
    <row r="92" spans="1:4" x14ac:dyDescent="0.25">
      <c r="A92">
        <v>52</v>
      </c>
      <c r="B92" s="1">
        <v>22.22222</v>
      </c>
      <c r="C92" s="1">
        <f t="shared" si="1"/>
        <v>1155.5554400000001</v>
      </c>
      <c r="D92" s="1"/>
    </row>
    <row r="93" spans="1:4" x14ac:dyDescent="0.25">
      <c r="A93">
        <v>50</v>
      </c>
      <c r="B93" s="1">
        <v>22.22222</v>
      </c>
      <c r="C93" s="1">
        <f t="shared" si="1"/>
        <v>1111.1110000000001</v>
      </c>
      <c r="D93" s="1"/>
    </row>
    <row r="94" spans="1:4" x14ac:dyDescent="0.25">
      <c r="A94">
        <v>60</v>
      </c>
      <c r="B94" s="1">
        <v>22.22222</v>
      </c>
      <c r="C94" s="1">
        <f t="shared" si="1"/>
        <v>1333.3332</v>
      </c>
      <c r="D94" s="1"/>
    </row>
    <row r="95" spans="1:4" x14ac:dyDescent="0.25">
      <c r="A95">
        <v>42</v>
      </c>
      <c r="B95" s="1">
        <v>22.22222</v>
      </c>
      <c r="C95" s="1">
        <f t="shared" si="1"/>
        <v>933.33324000000005</v>
      </c>
      <c r="D95" s="1"/>
    </row>
    <row r="96" spans="1:4" x14ac:dyDescent="0.25">
      <c r="A96">
        <v>55</v>
      </c>
      <c r="B96" s="1">
        <v>22.22222</v>
      </c>
      <c r="C96" s="1">
        <f t="shared" si="1"/>
        <v>1222.2221</v>
      </c>
      <c r="D96" s="1"/>
    </row>
    <row r="97" spans="1:4" x14ac:dyDescent="0.25">
      <c r="A97">
        <v>56</v>
      </c>
      <c r="B97" s="1">
        <v>22.22222</v>
      </c>
      <c r="C97" s="1">
        <f t="shared" si="1"/>
        <v>1244.4443200000001</v>
      </c>
      <c r="D97" s="1"/>
    </row>
    <row r="98" spans="1:4" x14ac:dyDescent="0.25">
      <c r="A98">
        <v>51</v>
      </c>
      <c r="B98" s="1">
        <v>22.22222</v>
      </c>
      <c r="C98" s="1">
        <f t="shared" si="1"/>
        <v>1133.33322</v>
      </c>
      <c r="D98" s="1"/>
    </row>
    <row r="99" spans="1:4" x14ac:dyDescent="0.25">
      <c r="A99">
        <v>61</v>
      </c>
      <c r="B99" s="1">
        <v>22.22222</v>
      </c>
      <c r="C99" s="1">
        <f t="shared" si="1"/>
        <v>1355.5554199999999</v>
      </c>
      <c r="D99" s="1"/>
    </row>
    <row r="100" spans="1:4" x14ac:dyDescent="0.25">
      <c r="A100">
        <v>65</v>
      </c>
      <c r="B100" s="1">
        <v>22.22222</v>
      </c>
      <c r="C100" s="1">
        <f t="shared" si="1"/>
        <v>1444.4443000000001</v>
      </c>
      <c r="D100" s="1"/>
    </row>
    <row r="101" spans="1:4" x14ac:dyDescent="0.25">
      <c r="A101">
        <v>28</v>
      </c>
      <c r="B101" s="1">
        <v>22.22222</v>
      </c>
      <c r="C101" s="1">
        <f t="shared" si="1"/>
        <v>622.22216000000003</v>
      </c>
      <c r="D101" s="1"/>
    </row>
    <row r="102" spans="1:4" x14ac:dyDescent="0.25">
      <c r="A102">
        <v>48</v>
      </c>
      <c r="B102" s="1">
        <v>22.22222</v>
      </c>
      <c r="C102" s="1">
        <f t="shared" si="1"/>
        <v>1066.6665600000001</v>
      </c>
      <c r="D102" s="1"/>
    </row>
    <row r="103" spans="1:4" x14ac:dyDescent="0.25">
      <c r="A103">
        <v>41</v>
      </c>
      <c r="B103" s="1">
        <v>22.22222</v>
      </c>
      <c r="C103" s="1">
        <f t="shared" si="1"/>
        <v>911.11102000000005</v>
      </c>
      <c r="D103" s="1"/>
    </row>
    <row r="104" spans="1:4" x14ac:dyDescent="0.25">
      <c r="A104">
        <v>65</v>
      </c>
      <c r="B104" s="1">
        <v>22.22222</v>
      </c>
      <c r="C104" s="1">
        <f t="shared" si="1"/>
        <v>1444.4443000000001</v>
      </c>
      <c r="D104" s="1"/>
    </row>
    <row r="105" spans="1:4" x14ac:dyDescent="0.25">
      <c r="A105">
        <v>48</v>
      </c>
      <c r="B105" s="1">
        <v>22.22222</v>
      </c>
      <c r="C105" s="1">
        <f t="shared" si="1"/>
        <v>1066.6665600000001</v>
      </c>
      <c r="D105" s="1"/>
    </row>
    <row r="106" spans="1:4" x14ac:dyDescent="0.25">
      <c r="A106">
        <v>30</v>
      </c>
      <c r="B106" s="1">
        <v>22.22222</v>
      </c>
      <c r="C106" s="1">
        <f t="shared" si="1"/>
        <v>666.66660000000002</v>
      </c>
      <c r="D106" s="1"/>
    </row>
    <row r="107" spans="1:4" x14ac:dyDescent="0.25">
      <c r="A107">
        <v>43</v>
      </c>
      <c r="B107" s="1">
        <v>22.22222</v>
      </c>
      <c r="C107" s="1">
        <f t="shared" si="1"/>
        <v>955.55546000000004</v>
      </c>
      <c r="D107" s="1"/>
    </row>
    <row r="108" spans="1:4" x14ac:dyDescent="0.25">
      <c r="A108">
        <v>63</v>
      </c>
      <c r="B108" s="1">
        <v>22.22222</v>
      </c>
      <c r="C108" s="1">
        <f t="shared" si="1"/>
        <v>1399.9998599999999</v>
      </c>
      <c r="D108" s="1"/>
    </row>
    <row r="109" spans="1:4" x14ac:dyDescent="0.25">
      <c r="A109">
        <v>47</v>
      </c>
      <c r="B109" s="1">
        <v>22.22222</v>
      </c>
      <c r="C109" s="1">
        <f t="shared" si="1"/>
        <v>1044.44434</v>
      </c>
      <c r="D109" s="1"/>
    </row>
    <row r="110" spans="1:4" x14ac:dyDescent="0.25">
      <c r="A110">
        <v>52</v>
      </c>
      <c r="B110" s="1">
        <v>22.22222</v>
      </c>
      <c r="C110" s="1">
        <f t="shared" si="1"/>
        <v>1155.5554400000001</v>
      </c>
      <c r="D110" s="1"/>
    </row>
    <row r="111" spans="1:4" x14ac:dyDescent="0.25">
      <c r="A111">
        <v>57</v>
      </c>
      <c r="B111" s="1">
        <v>22.22222</v>
      </c>
      <c r="C111" s="1">
        <f t="shared" si="1"/>
        <v>1266.6665399999999</v>
      </c>
      <c r="D111" s="1"/>
    </row>
    <row r="112" spans="1:4" x14ac:dyDescent="0.25">
      <c r="A112">
        <v>43</v>
      </c>
      <c r="B112" s="1">
        <v>22.22222</v>
      </c>
      <c r="C112" s="1">
        <f t="shared" si="1"/>
        <v>955.55546000000004</v>
      </c>
      <c r="D112" s="1"/>
    </row>
    <row r="113" spans="1:4" x14ac:dyDescent="0.25">
      <c r="A113">
        <v>53</v>
      </c>
      <c r="B113" s="1">
        <v>22.22222</v>
      </c>
      <c r="C113" s="1">
        <f t="shared" si="1"/>
        <v>1177.77766</v>
      </c>
      <c r="D113" s="1"/>
    </row>
    <row r="114" spans="1:4" x14ac:dyDescent="0.25">
      <c r="A114">
        <v>49</v>
      </c>
      <c r="B114" s="1">
        <v>22.22222</v>
      </c>
      <c r="C114" s="1">
        <f t="shared" si="1"/>
        <v>1088.88878</v>
      </c>
      <c r="D114" s="1"/>
    </row>
    <row r="115" spans="1:4" x14ac:dyDescent="0.25">
      <c r="A115">
        <v>35</v>
      </c>
      <c r="B115" s="1">
        <v>22.22222</v>
      </c>
      <c r="C115" s="1">
        <f t="shared" si="1"/>
        <v>777.77769999999998</v>
      </c>
      <c r="D115" s="1"/>
    </row>
    <row r="116" spans="1:4" x14ac:dyDescent="0.25">
      <c r="A116">
        <v>26</v>
      </c>
      <c r="B116" s="1">
        <v>22.22222</v>
      </c>
      <c r="C116" s="1">
        <f t="shared" si="1"/>
        <v>577.77772000000004</v>
      </c>
      <c r="D116" s="1"/>
    </row>
    <row r="117" spans="1:4" x14ac:dyDescent="0.25">
      <c r="A117">
        <v>56</v>
      </c>
      <c r="B117" s="1">
        <v>22.22222</v>
      </c>
      <c r="C117" s="1">
        <f t="shared" si="1"/>
        <v>1244.4443200000001</v>
      </c>
      <c r="D117" s="1"/>
    </row>
    <row r="118" spans="1:4" x14ac:dyDescent="0.25">
      <c r="A118">
        <v>55</v>
      </c>
      <c r="B118" s="1">
        <v>22.22222</v>
      </c>
      <c r="C118" s="1">
        <f t="shared" si="1"/>
        <v>1222.2221</v>
      </c>
      <c r="D118" s="1"/>
    </row>
    <row r="119" spans="1:4" x14ac:dyDescent="0.25">
      <c r="A119">
        <v>50</v>
      </c>
      <c r="B119" s="1">
        <v>22.22222</v>
      </c>
      <c r="C119" s="1">
        <f t="shared" si="1"/>
        <v>1111.1110000000001</v>
      </c>
      <c r="D119" s="1"/>
    </row>
    <row r="120" spans="1:4" x14ac:dyDescent="0.25">
      <c r="A120">
        <v>75</v>
      </c>
      <c r="B120" s="1">
        <v>22.22222</v>
      </c>
      <c r="C120" s="1">
        <f t="shared" si="1"/>
        <v>1666.6665</v>
      </c>
      <c r="D120" s="1"/>
    </row>
    <row r="121" spans="1:4" x14ac:dyDescent="0.25">
      <c r="A121">
        <v>47</v>
      </c>
      <c r="B121" s="1">
        <v>22.22222</v>
      </c>
      <c r="C121" s="1">
        <f t="shared" si="1"/>
        <v>1044.44434</v>
      </c>
      <c r="D121" s="1"/>
    </row>
    <row r="122" spans="1:4" x14ac:dyDescent="0.25">
      <c r="A122">
        <v>31</v>
      </c>
      <c r="B122" s="1">
        <v>22.22222</v>
      </c>
      <c r="C122" s="1">
        <f t="shared" si="1"/>
        <v>688.88882000000001</v>
      </c>
      <c r="D122" s="1"/>
    </row>
    <row r="123" spans="1:4" x14ac:dyDescent="0.25">
      <c r="A123">
        <v>31</v>
      </c>
      <c r="B123" s="1">
        <v>22.22222</v>
      </c>
      <c r="C123" s="1">
        <f t="shared" si="1"/>
        <v>688.88882000000001</v>
      </c>
      <c r="D123" s="1"/>
    </row>
    <row r="124" spans="1:4" x14ac:dyDescent="0.25">
      <c r="A124">
        <v>25</v>
      </c>
      <c r="B124" s="1">
        <v>22.22222</v>
      </c>
      <c r="C124" s="1">
        <f t="shared" si="1"/>
        <v>555.55550000000005</v>
      </c>
      <c r="D124" s="1"/>
    </row>
    <row r="125" spans="1:4" x14ac:dyDescent="0.25">
      <c r="A125">
        <v>50</v>
      </c>
      <c r="B125" s="1">
        <v>22.22222</v>
      </c>
      <c r="C125" s="1">
        <f t="shared" si="1"/>
        <v>1111.1110000000001</v>
      </c>
      <c r="D125" s="1"/>
    </row>
    <row r="126" spans="1:4" x14ac:dyDescent="0.25">
      <c r="A126">
        <v>57</v>
      </c>
      <c r="B126" s="1">
        <v>22.22222</v>
      </c>
      <c r="C126" s="1">
        <f t="shared" si="1"/>
        <v>1266.6665399999999</v>
      </c>
      <c r="D126" s="1"/>
    </row>
    <row r="127" spans="1:4" x14ac:dyDescent="0.25">
      <c r="A127">
        <v>40</v>
      </c>
      <c r="B127" s="1">
        <v>22.22222</v>
      </c>
      <c r="C127" s="1">
        <f t="shared" si="1"/>
        <v>888.88879999999995</v>
      </c>
      <c r="D127" s="1"/>
    </row>
    <row r="128" spans="1:4" x14ac:dyDescent="0.25">
      <c r="A128">
        <v>54</v>
      </c>
      <c r="B128" s="1">
        <v>22.22222</v>
      </c>
      <c r="C128" s="1">
        <f t="shared" si="1"/>
        <v>1199.9998800000001</v>
      </c>
      <c r="D128" s="1"/>
    </row>
    <row r="129" spans="1:4" x14ac:dyDescent="0.25">
      <c r="A129">
        <v>39</v>
      </c>
      <c r="B129" s="1">
        <v>22.22222</v>
      </c>
      <c r="C129" s="1">
        <f t="shared" si="1"/>
        <v>866.66657999999995</v>
      </c>
      <c r="D129" s="1"/>
    </row>
    <row r="130" spans="1:4" x14ac:dyDescent="0.25">
      <c r="A130">
        <v>48</v>
      </c>
      <c r="B130" s="1">
        <v>22.22222</v>
      </c>
      <c r="C130" s="1">
        <f t="shared" si="1"/>
        <v>1066.6665600000001</v>
      </c>
      <c r="D130" s="1"/>
    </row>
    <row r="131" spans="1:4" x14ac:dyDescent="0.25">
      <c r="A131">
        <v>59</v>
      </c>
      <c r="B131" s="1">
        <v>22.22222</v>
      </c>
      <c r="C131" s="1">
        <f t="shared" si="1"/>
        <v>1311.1109799999999</v>
      </c>
      <c r="D131" s="1"/>
    </row>
    <row r="132" spans="1:4" x14ac:dyDescent="0.25">
      <c r="A132">
        <v>50</v>
      </c>
      <c r="B132" s="1">
        <v>22.22222</v>
      </c>
      <c r="C132" s="1">
        <f t="shared" si="1"/>
        <v>1111.1110000000001</v>
      </c>
      <c r="D132" s="1"/>
    </row>
    <row r="133" spans="1:4" x14ac:dyDescent="0.25">
      <c r="A133">
        <v>55</v>
      </c>
      <c r="B133" s="1">
        <v>22.22222</v>
      </c>
      <c r="C133" s="1">
        <f t="shared" ref="C133:C196" si="2">A133*B133</f>
        <v>1222.2221</v>
      </c>
      <c r="D133" s="1"/>
    </row>
    <row r="134" spans="1:4" x14ac:dyDescent="0.25">
      <c r="A134">
        <v>55</v>
      </c>
      <c r="B134" s="1">
        <v>22.22222</v>
      </c>
      <c r="C134" s="1">
        <f t="shared" si="2"/>
        <v>1222.2221</v>
      </c>
      <c r="D134" s="1"/>
    </row>
    <row r="135" spans="1:4" x14ac:dyDescent="0.25">
      <c r="A135">
        <v>49</v>
      </c>
      <c r="B135" s="1">
        <v>22.22222</v>
      </c>
      <c r="C135" s="1">
        <f t="shared" si="2"/>
        <v>1088.88878</v>
      </c>
      <c r="D135" s="1"/>
    </row>
    <row r="136" spans="1:4" x14ac:dyDescent="0.25">
      <c r="A136">
        <v>52</v>
      </c>
      <c r="B136" s="1">
        <v>22.22222</v>
      </c>
      <c r="C136" s="1">
        <f t="shared" si="2"/>
        <v>1155.5554400000001</v>
      </c>
      <c r="D136" s="1"/>
    </row>
    <row r="137" spans="1:4" x14ac:dyDescent="0.25">
      <c r="A137">
        <v>45</v>
      </c>
      <c r="B137" s="1">
        <v>22.22222</v>
      </c>
      <c r="C137" s="1">
        <f t="shared" si="2"/>
        <v>999.99990000000003</v>
      </c>
      <c r="D137" s="1"/>
    </row>
    <row r="138" spans="1:4" x14ac:dyDescent="0.25">
      <c r="A138">
        <v>59</v>
      </c>
      <c r="B138" s="1">
        <v>22.22222</v>
      </c>
      <c r="C138" s="1">
        <f t="shared" si="2"/>
        <v>1311.1109799999999</v>
      </c>
      <c r="D138" s="1"/>
    </row>
    <row r="139" spans="1:4" x14ac:dyDescent="0.25">
      <c r="A139">
        <v>67</v>
      </c>
      <c r="B139" s="1">
        <v>22.22222</v>
      </c>
      <c r="C139" s="1">
        <f t="shared" si="2"/>
        <v>1488.8887400000001</v>
      </c>
      <c r="D139" s="1"/>
    </row>
    <row r="140" spans="1:4" x14ac:dyDescent="0.25">
      <c r="A140">
        <v>27</v>
      </c>
      <c r="B140" s="1">
        <v>22.22222</v>
      </c>
      <c r="C140" s="1">
        <f t="shared" si="2"/>
        <v>599.99994000000004</v>
      </c>
      <c r="D140" s="1"/>
    </row>
    <row r="141" spans="1:4" x14ac:dyDescent="0.25">
      <c r="A141">
        <v>46</v>
      </c>
      <c r="B141" s="1">
        <v>22.22222</v>
      </c>
      <c r="C141" s="1">
        <f t="shared" si="2"/>
        <v>1022.22212</v>
      </c>
      <c r="D141" s="1"/>
    </row>
    <row r="142" spans="1:4" x14ac:dyDescent="0.25">
      <c r="A142">
        <v>57</v>
      </c>
      <c r="B142" s="1">
        <v>22.22222</v>
      </c>
      <c r="C142" s="1">
        <f t="shared" si="2"/>
        <v>1266.6665399999999</v>
      </c>
      <c r="D142" s="1"/>
    </row>
    <row r="143" spans="1:4" x14ac:dyDescent="0.25">
      <c r="A143">
        <v>47</v>
      </c>
      <c r="B143" s="1">
        <v>22.22222</v>
      </c>
      <c r="C143" s="1">
        <f t="shared" si="2"/>
        <v>1044.44434</v>
      </c>
      <c r="D143" s="1"/>
    </row>
    <row r="144" spans="1:4" x14ac:dyDescent="0.25">
      <c r="A144">
        <v>50</v>
      </c>
      <c r="B144" s="1">
        <v>22.22222</v>
      </c>
      <c r="C144" s="1">
        <f t="shared" si="2"/>
        <v>1111.1110000000001</v>
      </c>
      <c r="D144" s="1"/>
    </row>
    <row r="145" spans="1:4" x14ac:dyDescent="0.25">
      <c r="A145">
        <v>47</v>
      </c>
      <c r="B145" s="1">
        <v>22.22222</v>
      </c>
      <c r="C145" s="1">
        <f t="shared" si="2"/>
        <v>1044.44434</v>
      </c>
      <c r="D145" s="1"/>
    </row>
    <row r="146" spans="1:4" x14ac:dyDescent="0.25">
      <c r="A146">
        <v>55</v>
      </c>
      <c r="B146" s="1">
        <v>22.22222</v>
      </c>
      <c r="C146" s="1">
        <f t="shared" si="2"/>
        <v>1222.2221</v>
      </c>
      <c r="D146" s="1"/>
    </row>
    <row r="147" spans="1:4" x14ac:dyDescent="0.25">
      <c r="A147">
        <v>74</v>
      </c>
      <c r="B147" s="1">
        <v>22.22222</v>
      </c>
      <c r="C147" s="1">
        <f t="shared" si="2"/>
        <v>1644.4442799999999</v>
      </c>
      <c r="D147" s="1"/>
    </row>
    <row r="148" spans="1:4" x14ac:dyDescent="0.25">
      <c r="A148">
        <v>47</v>
      </c>
      <c r="B148" s="1">
        <v>22.22222</v>
      </c>
      <c r="C148" s="1">
        <f t="shared" si="2"/>
        <v>1044.44434</v>
      </c>
      <c r="D148" s="1"/>
    </row>
    <row r="149" spans="1:4" x14ac:dyDescent="0.25">
      <c r="A149">
        <v>63</v>
      </c>
      <c r="B149" s="1">
        <v>22.22222</v>
      </c>
      <c r="C149" s="1">
        <f t="shared" si="2"/>
        <v>1399.9998599999999</v>
      </c>
      <c r="D149" s="1"/>
    </row>
    <row r="150" spans="1:4" x14ac:dyDescent="0.25">
      <c r="A150">
        <v>51</v>
      </c>
      <c r="B150" s="1">
        <v>22.22222</v>
      </c>
      <c r="C150" s="1">
        <f t="shared" si="2"/>
        <v>1133.33322</v>
      </c>
      <c r="D150" s="1"/>
    </row>
    <row r="151" spans="1:4" x14ac:dyDescent="0.25">
      <c r="A151">
        <v>50</v>
      </c>
      <c r="B151" s="1">
        <v>22.22222</v>
      </c>
      <c r="C151" s="1">
        <f t="shared" si="2"/>
        <v>1111.1110000000001</v>
      </c>
      <c r="D151" s="1"/>
    </row>
    <row r="152" spans="1:4" x14ac:dyDescent="0.25">
      <c r="A152">
        <v>75</v>
      </c>
      <c r="B152" s="1">
        <v>22.22222</v>
      </c>
      <c r="C152" s="1">
        <f t="shared" si="2"/>
        <v>1666.6665</v>
      </c>
      <c r="D152" s="1"/>
    </row>
    <row r="153" spans="1:4" x14ac:dyDescent="0.25">
      <c r="A153">
        <v>26</v>
      </c>
      <c r="B153" s="1">
        <v>22.22222</v>
      </c>
      <c r="C153" s="1">
        <f t="shared" si="2"/>
        <v>577.77772000000004</v>
      </c>
      <c r="D153" s="1"/>
    </row>
    <row r="154" spans="1:4" x14ac:dyDescent="0.25">
      <c r="A154">
        <v>63</v>
      </c>
      <c r="B154" s="1">
        <v>22.22222</v>
      </c>
      <c r="C154" s="1">
        <f t="shared" si="2"/>
        <v>1399.9998599999999</v>
      </c>
      <c r="D154" s="1"/>
    </row>
    <row r="155" spans="1:4" x14ac:dyDescent="0.25">
      <c r="A155">
        <v>63</v>
      </c>
      <c r="B155" s="1">
        <v>22.22222</v>
      </c>
      <c r="C155" s="1">
        <f t="shared" si="2"/>
        <v>1399.9998599999999</v>
      </c>
      <c r="D155" s="1"/>
    </row>
    <row r="156" spans="1:4" x14ac:dyDescent="0.25">
      <c r="A156">
        <v>63</v>
      </c>
      <c r="B156" s="1">
        <v>22.22222</v>
      </c>
      <c r="C156" s="1">
        <f t="shared" si="2"/>
        <v>1399.9998599999999</v>
      </c>
      <c r="D156" s="1"/>
    </row>
    <row r="157" spans="1:4" x14ac:dyDescent="0.25">
      <c r="A157">
        <v>67</v>
      </c>
      <c r="B157" s="1">
        <v>22.22222</v>
      </c>
      <c r="C157" s="1">
        <f t="shared" si="2"/>
        <v>1488.8887400000001</v>
      </c>
      <c r="D157" s="1"/>
    </row>
    <row r="158" spans="1:4" x14ac:dyDescent="0.25">
      <c r="A158">
        <v>47</v>
      </c>
      <c r="B158" s="1">
        <v>22.22222</v>
      </c>
      <c r="C158" s="1">
        <f t="shared" si="2"/>
        <v>1044.44434</v>
      </c>
      <c r="D158" s="1"/>
    </row>
    <row r="159" spans="1:4" x14ac:dyDescent="0.25">
      <c r="A159">
        <v>55</v>
      </c>
      <c r="B159" s="1">
        <v>22.22222</v>
      </c>
      <c r="C159" s="1">
        <f t="shared" si="2"/>
        <v>1222.2221</v>
      </c>
      <c r="D159" s="1"/>
    </row>
    <row r="160" spans="1:4" x14ac:dyDescent="0.25">
      <c r="A160">
        <v>60</v>
      </c>
      <c r="B160" s="1">
        <v>22.22222</v>
      </c>
      <c r="C160" s="1">
        <f t="shared" si="2"/>
        <v>1333.3332</v>
      </c>
      <c r="D160" s="1"/>
    </row>
    <row r="161" spans="1:4" x14ac:dyDescent="0.25">
      <c r="A161">
        <v>60</v>
      </c>
      <c r="B161" s="1">
        <v>22.22222</v>
      </c>
      <c r="C161" s="1">
        <f t="shared" si="2"/>
        <v>1333.3332</v>
      </c>
      <c r="D161" s="1"/>
    </row>
    <row r="162" spans="1:4" x14ac:dyDescent="0.25">
      <c r="A162">
        <v>45</v>
      </c>
      <c r="B162" s="1">
        <v>22.22222</v>
      </c>
      <c r="C162" s="1">
        <f t="shared" si="2"/>
        <v>999.99990000000003</v>
      </c>
      <c r="D162" s="1"/>
    </row>
    <row r="163" spans="1:4" x14ac:dyDescent="0.25">
      <c r="A163">
        <v>51</v>
      </c>
      <c r="B163" s="1">
        <v>22.22222</v>
      </c>
      <c r="C163" s="1">
        <f t="shared" si="2"/>
        <v>1133.33322</v>
      </c>
      <c r="D163" s="1"/>
    </row>
    <row r="164" spans="1:4" x14ac:dyDescent="0.25">
      <c r="A164">
        <v>51</v>
      </c>
      <c r="B164" s="1">
        <v>22.22222</v>
      </c>
      <c r="C164" s="1">
        <f t="shared" si="2"/>
        <v>1133.33322</v>
      </c>
      <c r="D164" s="1"/>
    </row>
    <row r="165" spans="1:4" x14ac:dyDescent="0.25">
      <c r="A165">
        <v>65</v>
      </c>
      <c r="B165" s="1">
        <v>22.22222</v>
      </c>
      <c r="C165" s="1">
        <f t="shared" si="2"/>
        <v>1444.4443000000001</v>
      </c>
      <c r="D165" s="1"/>
    </row>
    <row r="166" spans="1:4" x14ac:dyDescent="0.25">
      <c r="A166">
        <v>45</v>
      </c>
      <c r="B166" s="1">
        <v>22.22222</v>
      </c>
      <c r="C166" s="1">
        <f t="shared" si="2"/>
        <v>999.99990000000003</v>
      </c>
      <c r="D166" s="1"/>
    </row>
    <row r="167" spans="1:4" x14ac:dyDescent="0.25">
      <c r="A167">
        <v>23</v>
      </c>
      <c r="B167" s="1">
        <v>22.22222</v>
      </c>
      <c r="C167" s="1">
        <f t="shared" si="2"/>
        <v>511.11106000000001</v>
      </c>
      <c r="D167" s="1"/>
    </row>
    <row r="168" spans="1:4" x14ac:dyDescent="0.25">
      <c r="A168">
        <v>51</v>
      </c>
      <c r="B168" s="1">
        <v>22.22222</v>
      </c>
      <c r="C168" s="1">
        <f t="shared" si="2"/>
        <v>1133.33322</v>
      </c>
      <c r="D168" s="1"/>
    </row>
    <row r="169" spans="1:4" x14ac:dyDescent="0.25">
      <c r="A169">
        <v>53</v>
      </c>
      <c r="B169" s="1">
        <v>22.22222</v>
      </c>
      <c r="C169" s="1">
        <f t="shared" si="2"/>
        <v>1177.77766</v>
      </c>
      <c r="D169" s="1"/>
    </row>
    <row r="170" spans="1:4" x14ac:dyDescent="0.25">
      <c r="A170">
        <v>64</v>
      </c>
      <c r="B170" s="1">
        <v>22.22222</v>
      </c>
      <c r="C170" s="1">
        <f t="shared" si="2"/>
        <v>1422.22208</v>
      </c>
      <c r="D170" s="1"/>
    </row>
    <row r="171" spans="1:4" x14ac:dyDescent="0.25">
      <c r="A171">
        <v>63</v>
      </c>
      <c r="B171" s="1">
        <v>22.22222</v>
      </c>
      <c r="C171" s="1">
        <f t="shared" si="2"/>
        <v>1399.9998599999999</v>
      </c>
      <c r="D171" s="1"/>
    </row>
    <row r="172" spans="1:4" x14ac:dyDescent="0.25">
      <c r="A172">
        <v>44</v>
      </c>
      <c r="B172" s="1">
        <v>22.22222</v>
      </c>
      <c r="C172" s="1">
        <f t="shared" si="2"/>
        <v>977.77768000000003</v>
      </c>
      <c r="D172" s="1"/>
    </row>
    <row r="173" spans="1:4" x14ac:dyDescent="0.25">
      <c r="A173">
        <v>75</v>
      </c>
      <c r="B173" s="1">
        <v>22.22222</v>
      </c>
      <c r="C173" s="1">
        <f t="shared" si="2"/>
        <v>1666.6665</v>
      </c>
      <c r="D173" s="1"/>
    </row>
    <row r="174" spans="1:4" x14ac:dyDescent="0.25">
      <c r="A174">
        <v>30</v>
      </c>
      <c r="B174" s="1">
        <v>22.22222</v>
      </c>
      <c r="C174" s="1">
        <f t="shared" si="2"/>
        <v>666.66660000000002</v>
      </c>
      <c r="D174" s="1"/>
    </row>
    <row r="175" spans="1:4" x14ac:dyDescent="0.25">
      <c r="A175">
        <v>38</v>
      </c>
      <c r="B175" s="1">
        <v>22.22222</v>
      </c>
      <c r="C175" s="1">
        <f t="shared" si="2"/>
        <v>844.44435999999996</v>
      </c>
      <c r="D175" s="1"/>
    </row>
    <row r="176" spans="1:4" x14ac:dyDescent="0.25">
      <c r="A176">
        <v>59</v>
      </c>
      <c r="B176" s="1">
        <v>22.22222</v>
      </c>
      <c r="C176" s="1">
        <f t="shared" si="2"/>
        <v>1311.1109799999999</v>
      </c>
      <c r="D176" s="1"/>
    </row>
    <row r="177" spans="1:4" x14ac:dyDescent="0.25">
      <c r="A177">
        <v>41</v>
      </c>
      <c r="B177" s="1">
        <v>22.22222</v>
      </c>
      <c r="C177" s="1">
        <f t="shared" si="2"/>
        <v>911.11102000000005</v>
      </c>
      <c r="D177" s="1"/>
    </row>
    <row r="178" spans="1:4" x14ac:dyDescent="0.25">
      <c r="A178">
        <v>58</v>
      </c>
      <c r="B178" s="1">
        <v>22.22222</v>
      </c>
      <c r="C178" s="1">
        <f t="shared" si="2"/>
        <v>1288.88876</v>
      </c>
      <c r="D178" s="1"/>
    </row>
    <row r="179" spans="1:4" x14ac:dyDescent="0.25">
      <c r="A179">
        <v>46</v>
      </c>
      <c r="B179" s="1">
        <v>22.22222</v>
      </c>
      <c r="C179" s="1">
        <f t="shared" si="2"/>
        <v>1022.22212</v>
      </c>
      <c r="D179" s="1"/>
    </row>
    <row r="180" spans="1:4" x14ac:dyDescent="0.25">
      <c r="A180">
        <v>47</v>
      </c>
      <c r="B180" s="1">
        <v>22.22222</v>
      </c>
      <c r="C180" s="1">
        <f t="shared" si="2"/>
        <v>1044.44434</v>
      </c>
      <c r="D180" s="1"/>
    </row>
    <row r="181" spans="1:4" x14ac:dyDescent="0.25">
      <c r="A181">
        <v>26</v>
      </c>
      <c r="B181" s="1">
        <v>22.22222</v>
      </c>
      <c r="C181" s="1">
        <f t="shared" si="2"/>
        <v>577.77772000000004</v>
      </c>
      <c r="D181" s="1"/>
    </row>
    <row r="182" spans="1:4" x14ac:dyDescent="0.25">
      <c r="A182">
        <v>41</v>
      </c>
      <c r="B182" s="1">
        <v>22.22222</v>
      </c>
      <c r="C182" s="1">
        <f t="shared" si="2"/>
        <v>911.11102000000005</v>
      </c>
      <c r="D182" s="1"/>
    </row>
    <row r="183" spans="1:4" x14ac:dyDescent="0.25">
      <c r="A183">
        <v>49</v>
      </c>
      <c r="B183" s="1">
        <v>22.22222</v>
      </c>
      <c r="C183" s="1">
        <f t="shared" si="2"/>
        <v>1088.88878</v>
      </c>
      <c r="D183" s="1"/>
    </row>
    <row r="184" spans="1:4" x14ac:dyDescent="0.25">
      <c r="A184">
        <v>45</v>
      </c>
      <c r="B184" s="1">
        <v>22.22222</v>
      </c>
      <c r="C184" s="1">
        <f t="shared" si="2"/>
        <v>999.99990000000003</v>
      </c>
      <c r="D184" s="1"/>
    </row>
    <row r="185" spans="1:4" x14ac:dyDescent="0.25">
      <c r="A185">
        <v>52</v>
      </c>
      <c r="B185" s="1">
        <v>22.22222</v>
      </c>
      <c r="C185" s="1">
        <f t="shared" si="2"/>
        <v>1155.5554400000001</v>
      </c>
      <c r="D185" s="1"/>
    </row>
    <row r="186" spans="1:4" x14ac:dyDescent="0.25">
      <c r="A186">
        <v>53</v>
      </c>
      <c r="B186" s="1">
        <v>22.22222</v>
      </c>
      <c r="C186" s="1">
        <f t="shared" si="2"/>
        <v>1177.77766</v>
      </c>
      <c r="D186" s="1"/>
    </row>
    <row r="187" spans="1:4" x14ac:dyDescent="0.25">
      <c r="A187">
        <v>62</v>
      </c>
      <c r="B187" s="1">
        <v>22.22222</v>
      </c>
      <c r="C187" s="1">
        <f t="shared" si="2"/>
        <v>1377.77764</v>
      </c>
      <c r="D187" s="1"/>
    </row>
    <row r="188" spans="1:4" x14ac:dyDescent="0.25">
      <c r="A188">
        <v>60</v>
      </c>
      <c r="B188" s="1">
        <v>22.22222</v>
      </c>
      <c r="C188" s="1">
        <f t="shared" si="2"/>
        <v>1333.3332</v>
      </c>
      <c r="D188" s="1"/>
    </row>
    <row r="189" spans="1:4" x14ac:dyDescent="0.25">
      <c r="A189">
        <v>52</v>
      </c>
      <c r="B189" s="1">
        <v>22.22222</v>
      </c>
      <c r="C189" s="1">
        <f t="shared" si="2"/>
        <v>1155.5554400000001</v>
      </c>
      <c r="D189" s="1"/>
    </row>
    <row r="190" spans="1:4" x14ac:dyDescent="0.25">
      <c r="A190">
        <v>50</v>
      </c>
      <c r="B190" s="1">
        <v>22.22222</v>
      </c>
      <c r="C190" s="1">
        <f t="shared" si="2"/>
        <v>1111.1110000000001</v>
      </c>
      <c r="D190" s="1"/>
    </row>
    <row r="191" spans="1:4" x14ac:dyDescent="0.25">
      <c r="A191">
        <v>27</v>
      </c>
      <c r="B191" s="1">
        <v>22.22222</v>
      </c>
      <c r="C191" s="1">
        <f t="shared" si="2"/>
        <v>599.99994000000004</v>
      </c>
      <c r="D191" s="1"/>
    </row>
    <row r="192" spans="1:4" x14ac:dyDescent="0.25">
      <c r="A192">
        <v>51</v>
      </c>
      <c r="B192" s="1">
        <v>22.22222</v>
      </c>
      <c r="C192" s="1">
        <f t="shared" si="2"/>
        <v>1133.33322</v>
      </c>
      <c r="D192" s="1"/>
    </row>
    <row r="193" spans="1:4" x14ac:dyDescent="0.25">
      <c r="A193">
        <v>74</v>
      </c>
      <c r="B193" s="1">
        <v>22.22222</v>
      </c>
      <c r="C193" s="1">
        <f t="shared" si="2"/>
        <v>1644.4442799999999</v>
      </c>
      <c r="D193" s="1"/>
    </row>
    <row r="194" spans="1:4" x14ac:dyDescent="0.25">
      <c r="A194">
        <v>55</v>
      </c>
      <c r="B194" s="1">
        <v>22.22222</v>
      </c>
      <c r="C194" s="1">
        <f t="shared" si="2"/>
        <v>1222.2221</v>
      </c>
      <c r="D194" s="1"/>
    </row>
    <row r="195" spans="1:4" x14ac:dyDescent="0.25">
      <c r="A195">
        <v>66</v>
      </c>
      <c r="B195" s="1">
        <v>22.22222</v>
      </c>
      <c r="C195" s="1">
        <f t="shared" si="2"/>
        <v>1466.66652</v>
      </c>
      <c r="D195" s="1"/>
    </row>
    <row r="196" spans="1:4" x14ac:dyDescent="0.25">
      <c r="A196">
        <v>50</v>
      </c>
      <c r="B196" s="1">
        <v>22.22222</v>
      </c>
      <c r="C196" s="1">
        <f t="shared" si="2"/>
        <v>1111.1110000000001</v>
      </c>
      <c r="D196" s="1"/>
    </row>
    <row r="197" spans="1:4" x14ac:dyDescent="0.25">
      <c r="A197">
        <v>50</v>
      </c>
      <c r="B197" s="1">
        <v>22.22222</v>
      </c>
      <c r="C197" s="1">
        <f t="shared" ref="C197:C260" si="3">A197*B197</f>
        <v>1111.1110000000001</v>
      </c>
      <c r="D197" s="1"/>
    </row>
    <row r="198" spans="1:4" x14ac:dyDescent="0.25">
      <c r="A198">
        <v>60</v>
      </c>
      <c r="B198" s="1">
        <v>22.22222</v>
      </c>
      <c r="C198" s="1">
        <f t="shared" si="3"/>
        <v>1333.3332</v>
      </c>
      <c r="D198" s="1"/>
    </row>
    <row r="199" spans="1:4" x14ac:dyDescent="0.25">
      <c r="A199">
        <v>69</v>
      </c>
      <c r="B199" s="1">
        <v>22.22222</v>
      </c>
      <c r="C199" s="1">
        <f t="shared" si="3"/>
        <v>1533.3331800000001</v>
      </c>
      <c r="D199" s="1"/>
    </row>
    <row r="200" spans="1:4" x14ac:dyDescent="0.25">
      <c r="A200">
        <v>48</v>
      </c>
      <c r="B200" s="1">
        <v>22.22222</v>
      </c>
      <c r="C200" s="1">
        <f t="shared" si="3"/>
        <v>1066.6665600000001</v>
      </c>
      <c r="D200" s="1"/>
    </row>
    <row r="201" spans="1:4" x14ac:dyDescent="0.25">
      <c r="A201">
        <v>32</v>
      </c>
      <c r="B201" s="1">
        <v>22.22222</v>
      </c>
      <c r="C201" s="1">
        <f t="shared" si="3"/>
        <v>711.11104</v>
      </c>
      <c r="D201" s="1"/>
    </row>
    <row r="202" spans="1:4" x14ac:dyDescent="0.25">
      <c r="A202">
        <v>44</v>
      </c>
      <c r="B202" s="1">
        <v>22.22222</v>
      </c>
      <c r="C202" s="1">
        <f t="shared" si="3"/>
        <v>977.77768000000003</v>
      </c>
      <c r="D202" s="1"/>
    </row>
    <row r="203" spans="1:4" x14ac:dyDescent="0.25">
      <c r="A203">
        <v>45</v>
      </c>
      <c r="B203" s="1">
        <v>22.22222</v>
      </c>
      <c r="C203" s="1">
        <f t="shared" si="3"/>
        <v>999.99990000000003</v>
      </c>
      <c r="D203" s="1"/>
    </row>
    <row r="204" spans="1:4" x14ac:dyDescent="0.25">
      <c r="A204">
        <v>52</v>
      </c>
      <c r="B204" s="1">
        <v>22.22222</v>
      </c>
      <c r="C204" s="1">
        <f t="shared" si="3"/>
        <v>1155.5554400000001</v>
      </c>
      <c r="D204" s="1"/>
    </row>
    <row r="205" spans="1:4" x14ac:dyDescent="0.25">
      <c r="A205">
        <v>62</v>
      </c>
      <c r="B205" s="1">
        <v>22.22222</v>
      </c>
      <c r="C205" s="1">
        <f t="shared" si="3"/>
        <v>1377.77764</v>
      </c>
      <c r="D205" s="1"/>
    </row>
    <row r="206" spans="1:4" x14ac:dyDescent="0.25">
      <c r="A206">
        <v>53</v>
      </c>
      <c r="B206" s="1">
        <v>22.22222</v>
      </c>
      <c r="C206" s="1">
        <f t="shared" si="3"/>
        <v>1177.77766</v>
      </c>
      <c r="D206" s="1"/>
    </row>
    <row r="207" spans="1:4" x14ac:dyDescent="0.25">
      <c r="A207">
        <v>56</v>
      </c>
      <c r="B207" s="1">
        <v>22.22222</v>
      </c>
      <c r="C207" s="1">
        <f t="shared" si="3"/>
        <v>1244.4443200000001</v>
      </c>
      <c r="D207" s="1"/>
    </row>
    <row r="208" spans="1:4" x14ac:dyDescent="0.25">
      <c r="A208">
        <v>55</v>
      </c>
      <c r="B208" s="1">
        <v>22.22222</v>
      </c>
      <c r="C208" s="1">
        <f t="shared" si="3"/>
        <v>1222.2221</v>
      </c>
      <c r="D208" s="1"/>
    </row>
    <row r="209" spans="1:4" x14ac:dyDescent="0.25">
      <c r="A209">
        <v>48</v>
      </c>
      <c r="B209" s="1">
        <v>22.22222</v>
      </c>
      <c r="C209" s="1">
        <f t="shared" si="3"/>
        <v>1066.6665600000001</v>
      </c>
      <c r="D209" s="1"/>
    </row>
    <row r="210" spans="1:4" x14ac:dyDescent="0.25">
      <c r="A210">
        <v>44</v>
      </c>
      <c r="B210" s="1">
        <v>22.22222</v>
      </c>
      <c r="C210" s="1">
        <f t="shared" si="3"/>
        <v>977.77768000000003</v>
      </c>
      <c r="D210" s="1"/>
    </row>
    <row r="211" spans="1:4" x14ac:dyDescent="0.25">
      <c r="A211">
        <v>26</v>
      </c>
      <c r="B211" s="1">
        <v>22.22222</v>
      </c>
      <c r="C211" s="1">
        <f t="shared" si="3"/>
        <v>577.77772000000004</v>
      </c>
      <c r="D211" s="1"/>
    </row>
    <row r="212" spans="1:4" x14ac:dyDescent="0.25">
      <c r="A212">
        <v>54</v>
      </c>
      <c r="B212" s="1">
        <v>22.22222</v>
      </c>
      <c r="C212" s="1">
        <f t="shared" si="3"/>
        <v>1199.9998800000001</v>
      </c>
      <c r="D212" s="1"/>
    </row>
    <row r="213" spans="1:4" x14ac:dyDescent="0.25">
      <c r="A213">
        <v>36</v>
      </c>
      <c r="B213" s="1">
        <v>22.22222</v>
      </c>
      <c r="C213" s="1">
        <f t="shared" si="3"/>
        <v>799.99991999999997</v>
      </c>
      <c r="D213" s="1"/>
    </row>
    <row r="214" spans="1:4" x14ac:dyDescent="0.25">
      <c r="A214">
        <v>60</v>
      </c>
      <c r="B214" s="1">
        <v>22.22222</v>
      </c>
      <c r="C214" s="1">
        <f t="shared" si="3"/>
        <v>1333.3332</v>
      </c>
      <c r="D214" s="1"/>
    </row>
    <row r="215" spans="1:4" x14ac:dyDescent="0.25">
      <c r="A215">
        <v>30</v>
      </c>
      <c r="B215" s="1">
        <v>22.22222</v>
      </c>
      <c r="C215" s="1">
        <f t="shared" si="3"/>
        <v>666.66660000000002</v>
      </c>
      <c r="D215" s="1"/>
    </row>
    <row r="216" spans="1:4" x14ac:dyDescent="0.25">
      <c r="A216">
        <v>53</v>
      </c>
      <c r="B216" s="1">
        <v>22.22222</v>
      </c>
      <c r="C216" s="1">
        <f t="shared" si="3"/>
        <v>1177.77766</v>
      </c>
      <c r="D216" s="1"/>
    </row>
    <row r="217" spans="1:4" x14ac:dyDescent="0.25">
      <c r="A217">
        <v>56</v>
      </c>
      <c r="B217" s="1">
        <v>22.22222</v>
      </c>
      <c r="C217" s="1">
        <f t="shared" si="3"/>
        <v>1244.4443200000001</v>
      </c>
      <c r="D217" s="1"/>
    </row>
    <row r="218" spans="1:4" x14ac:dyDescent="0.25">
      <c r="A218">
        <v>43</v>
      </c>
      <c r="B218" s="1">
        <v>22.22222</v>
      </c>
      <c r="C218" s="1">
        <f t="shared" si="3"/>
        <v>955.55546000000004</v>
      </c>
      <c r="D218" s="1"/>
    </row>
    <row r="219" spans="1:4" x14ac:dyDescent="0.25">
      <c r="A219">
        <v>68</v>
      </c>
      <c r="B219" s="1">
        <v>22.22222</v>
      </c>
      <c r="C219" s="1">
        <f t="shared" si="3"/>
        <v>1511.11096</v>
      </c>
      <c r="D219" s="1"/>
    </row>
    <row r="220" spans="1:4" x14ac:dyDescent="0.25">
      <c r="A220">
        <v>60</v>
      </c>
      <c r="B220" s="1">
        <v>22.22222</v>
      </c>
      <c r="C220" s="1">
        <f t="shared" si="3"/>
        <v>1333.3332</v>
      </c>
      <c r="D220" s="1"/>
    </row>
    <row r="221" spans="1:4" x14ac:dyDescent="0.25">
      <c r="A221">
        <v>65</v>
      </c>
      <c r="B221" s="1">
        <v>22.22222</v>
      </c>
      <c r="C221" s="1">
        <f t="shared" si="3"/>
        <v>1444.4443000000001</v>
      </c>
      <c r="D221" s="1"/>
    </row>
    <row r="222" spans="1:4" x14ac:dyDescent="0.25">
      <c r="A222">
        <v>30</v>
      </c>
      <c r="B222" s="1">
        <v>22.22222</v>
      </c>
      <c r="C222" s="1">
        <f t="shared" si="3"/>
        <v>666.66660000000002</v>
      </c>
      <c r="D222" s="1"/>
    </row>
    <row r="223" spans="1:4" x14ac:dyDescent="0.25">
      <c r="A223">
        <v>67</v>
      </c>
      <c r="B223" s="1">
        <v>22.22222</v>
      </c>
      <c r="C223" s="1">
        <f t="shared" si="3"/>
        <v>1488.8887400000001</v>
      </c>
      <c r="D223" s="1"/>
    </row>
    <row r="224" spans="1:4" x14ac:dyDescent="0.25">
      <c r="A224">
        <v>55</v>
      </c>
      <c r="B224" s="1">
        <v>22.22222</v>
      </c>
      <c r="C224" s="1">
        <f t="shared" si="3"/>
        <v>1222.2221</v>
      </c>
      <c r="D224" s="1"/>
    </row>
    <row r="225" spans="1:4" x14ac:dyDescent="0.25">
      <c r="A225">
        <v>50</v>
      </c>
      <c r="B225" s="1">
        <v>22.22222</v>
      </c>
      <c r="C225" s="1">
        <f t="shared" si="3"/>
        <v>1111.1110000000001</v>
      </c>
      <c r="D225" s="1"/>
    </row>
    <row r="226" spans="1:4" x14ac:dyDescent="0.25">
      <c r="A226">
        <v>54</v>
      </c>
      <c r="B226" s="1">
        <v>22.22222</v>
      </c>
      <c r="C226" s="1">
        <f t="shared" si="3"/>
        <v>1199.9998800000001</v>
      </c>
      <c r="D226" s="1"/>
    </row>
    <row r="227" spans="1:4" x14ac:dyDescent="0.25">
      <c r="A227">
        <v>17</v>
      </c>
      <c r="B227" s="1">
        <v>22.22222</v>
      </c>
      <c r="C227" s="1">
        <f t="shared" si="3"/>
        <v>377.77773999999999</v>
      </c>
      <c r="D227" s="1"/>
    </row>
    <row r="228" spans="1:4" x14ac:dyDescent="0.25">
      <c r="A228">
        <v>47</v>
      </c>
      <c r="B228" s="1">
        <v>22.22222</v>
      </c>
      <c r="C228" s="1">
        <f t="shared" si="3"/>
        <v>1044.44434</v>
      </c>
      <c r="D228" s="1"/>
    </row>
    <row r="229" spans="1:4" x14ac:dyDescent="0.25">
      <c r="A229">
        <v>62</v>
      </c>
      <c r="B229" s="1">
        <v>22.22222</v>
      </c>
      <c r="C229" s="1">
        <f t="shared" si="3"/>
        <v>1377.77764</v>
      </c>
      <c r="D229" s="1"/>
    </row>
    <row r="230" spans="1:4" x14ac:dyDescent="0.25">
      <c r="A230">
        <v>51</v>
      </c>
      <c r="B230" s="1">
        <v>22.22222</v>
      </c>
      <c r="C230" s="1">
        <f t="shared" si="3"/>
        <v>1133.33322</v>
      </c>
      <c r="D230" s="1"/>
    </row>
    <row r="231" spans="1:4" x14ac:dyDescent="0.25">
      <c r="A231">
        <v>73</v>
      </c>
      <c r="B231" s="1">
        <v>22.22222</v>
      </c>
      <c r="C231" s="1">
        <f t="shared" si="3"/>
        <v>1622.2220600000001</v>
      </c>
      <c r="D231" s="1"/>
    </row>
    <row r="232" spans="1:4" x14ac:dyDescent="0.25">
      <c r="A232">
        <v>28</v>
      </c>
      <c r="B232" s="1">
        <v>22.22222</v>
      </c>
      <c r="C232" s="1">
        <f t="shared" si="3"/>
        <v>622.22216000000003</v>
      </c>
      <c r="D232" s="1"/>
    </row>
    <row r="233" spans="1:4" x14ac:dyDescent="0.25">
      <c r="A233">
        <v>51</v>
      </c>
      <c r="B233" s="1">
        <v>22.22222</v>
      </c>
      <c r="C233" s="1">
        <f t="shared" si="3"/>
        <v>1133.33322</v>
      </c>
      <c r="D233" s="1"/>
    </row>
    <row r="234" spans="1:4" x14ac:dyDescent="0.25">
      <c r="A234">
        <v>50</v>
      </c>
      <c r="B234" s="1">
        <v>22.22222</v>
      </c>
      <c r="C234" s="1">
        <f t="shared" si="3"/>
        <v>1111.1110000000001</v>
      </c>
      <c r="D234" s="1"/>
    </row>
    <row r="235" spans="1:4" x14ac:dyDescent="0.25">
      <c r="A235">
        <v>44</v>
      </c>
      <c r="B235" s="1">
        <v>22.22222</v>
      </c>
      <c r="C235" s="1">
        <f t="shared" si="3"/>
        <v>977.77768000000003</v>
      </c>
      <c r="D235" s="1"/>
    </row>
    <row r="236" spans="1:4" x14ac:dyDescent="0.25">
      <c r="A236">
        <v>45</v>
      </c>
      <c r="B236" s="1">
        <v>22.22222</v>
      </c>
      <c r="C236" s="1">
        <f t="shared" si="3"/>
        <v>999.99990000000003</v>
      </c>
      <c r="D236" s="1"/>
    </row>
    <row r="237" spans="1:4" x14ac:dyDescent="0.25">
      <c r="A237">
        <v>34</v>
      </c>
      <c r="B237" s="1">
        <v>22.22222</v>
      </c>
      <c r="C237" s="1">
        <f t="shared" si="3"/>
        <v>755.55547999999999</v>
      </c>
      <c r="D237" s="1"/>
    </row>
    <row r="238" spans="1:4" x14ac:dyDescent="0.25">
      <c r="A238">
        <v>30</v>
      </c>
      <c r="B238" s="1">
        <v>22.22222</v>
      </c>
      <c r="C238" s="1">
        <f t="shared" si="3"/>
        <v>666.66660000000002</v>
      </c>
      <c r="D238" s="1"/>
    </row>
    <row r="239" spans="1:4" x14ac:dyDescent="0.25">
      <c r="A239">
        <v>30</v>
      </c>
      <c r="B239" s="1">
        <v>22.22222</v>
      </c>
      <c r="C239" s="1">
        <f t="shared" si="3"/>
        <v>666.66660000000002</v>
      </c>
      <c r="D239" s="1"/>
    </row>
    <row r="240" spans="1:4" x14ac:dyDescent="0.25">
      <c r="A240">
        <v>25</v>
      </c>
      <c r="B240" s="1">
        <v>22.22222</v>
      </c>
      <c r="C240" s="1">
        <f t="shared" si="3"/>
        <v>555.55550000000005</v>
      </c>
      <c r="D240" s="1"/>
    </row>
    <row r="241" spans="1:4" x14ac:dyDescent="0.25">
      <c r="A241">
        <v>52</v>
      </c>
      <c r="B241" s="1">
        <v>22.22222</v>
      </c>
      <c r="C241" s="1">
        <f t="shared" si="3"/>
        <v>1155.5554400000001</v>
      </c>
      <c r="D241" s="1"/>
    </row>
    <row r="242" spans="1:4" x14ac:dyDescent="0.25">
      <c r="A242">
        <v>64</v>
      </c>
      <c r="B242" s="1">
        <v>22.22222</v>
      </c>
      <c r="C242" s="1">
        <f t="shared" si="3"/>
        <v>1422.22208</v>
      </c>
      <c r="D242" s="1"/>
    </row>
    <row r="243" spans="1:4" x14ac:dyDescent="0.25">
      <c r="A243">
        <v>49</v>
      </c>
      <c r="B243" s="1">
        <v>22.22222</v>
      </c>
      <c r="C243" s="1">
        <f t="shared" si="3"/>
        <v>1088.88878</v>
      </c>
      <c r="D243" s="1"/>
    </row>
    <row r="244" spans="1:4" x14ac:dyDescent="0.25">
      <c r="A244">
        <v>27</v>
      </c>
      <c r="B244" s="1">
        <v>22.22222</v>
      </c>
      <c r="C244" s="1">
        <f t="shared" si="3"/>
        <v>599.99994000000004</v>
      </c>
      <c r="D244" s="1"/>
    </row>
    <row r="245" spans="1:4" x14ac:dyDescent="0.25">
      <c r="A245">
        <v>64</v>
      </c>
      <c r="B245" s="1">
        <v>22.22222</v>
      </c>
      <c r="C245" s="1">
        <f t="shared" si="3"/>
        <v>1422.22208</v>
      </c>
      <c r="D245" s="1"/>
    </row>
    <row r="246" spans="1:4" x14ac:dyDescent="0.25">
      <c r="A246">
        <v>27</v>
      </c>
      <c r="B246" s="1">
        <v>22.22222</v>
      </c>
      <c r="C246" s="1">
        <f t="shared" si="3"/>
        <v>599.99994000000004</v>
      </c>
      <c r="D246" s="1"/>
    </row>
    <row r="247" spans="1:4" x14ac:dyDescent="0.25">
      <c r="A247">
        <v>71</v>
      </c>
      <c r="B247" s="1">
        <v>22.22222</v>
      </c>
      <c r="C247" s="1">
        <f t="shared" si="3"/>
        <v>1577.7776200000001</v>
      </c>
      <c r="D247" s="1"/>
    </row>
    <row r="248" spans="1:4" x14ac:dyDescent="0.25">
      <c r="A248">
        <v>86</v>
      </c>
      <c r="B248" s="1">
        <v>22.22222</v>
      </c>
      <c r="C248" s="1">
        <f t="shared" si="3"/>
        <v>1911.1109200000001</v>
      </c>
      <c r="D248" s="1"/>
    </row>
    <row r="249" spans="1:4" x14ac:dyDescent="0.25">
      <c r="A249">
        <v>55</v>
      </c>
      <c r="B249" s="1">
        <v>22.22222</v>
      </c>
      <c r="C249" s="1">
        <f t="shared" si="3"/>
        <v>1222.2221</v>
      </c>
      <c r="D249" s="1"/>
    </row>
    <row r="250" spans="1:4" x14ac:dyDescent="0.25">
      <c r="A250">
        <v>46</v>
      </c>
      <c r="B250" s="1">
        <v>22.22222</v>
      </c>
      <c r="C250" s="1">
        <f t="shared" si="3"/>
        <v>1022.22212</v>
      </c>
      <c r="D250" s="1"/>
    </row>
    <row r="251" spans="1:4" x14ac:dyDescent="0.25">
      <c r="A251">
        <v>33</v>
      </c>
      <c r="B251" s="1">
        <v>22.22222</v>
      </c>
      <c r="C251" s="1">
        <f t="shared" si="3"/>
        <v>733.33326</v>
      </c>
      <c r="D251" s="1"/>
    </row>
    <row r="252" spans="1:4" x14ac:dyDescent="0.25">
      <c r="A252">
        <v>68</v>
      </c>
      <c r="B252" s="1">
        <v>22.22222</v>
      </c>
      <c r="C252" s="1">
        <f t="shared" si="3"/>
        <v>1511.11096</v>
      </c>
      <c r="D252" s="1"/>
    </row>
    <row r="253" spans="1:4" x14ac:dyDescent="0.25">
      <c r="A253">
        <v>52</v>
      </c>
      <c r="B253" s="1">
        <v>22.22222</v>
      </c>
      <c r="C253" s="1">
        <f t="shared" si="3"/>
        <v>1155.5554400000001</v>
      </c>
      <c r="D253" s="1"/>
    </row>
    <row r="254" spans="1:4" x14ac:dyDescent="0.25">
      <c r="A254">
        <v>50</v>
      </c>
      <c r="B254" s="1">
        <v>22.22222</v>
      </c>
      <c r="C254" s="1">
        <f t="shared" si="3"/>
        <v>1111.1110000000001</v>
      </c>
      <c r="D254" s="1"/>
    </row>
    <row r="255" spans="1:4" x14ac:dyDescent="0.25">
      <c r="A255">
        <v>50</v>
      </c>
      <c r="B255" s="1">
        <v>22.22222</v>
      </c>
      <c r="C255" s="1">
        <f t="shared" si="3"/>
        <v>1111.1110000000001</v>
      </c>
      <c r="D255" s="1"/>
    </row>
    <row r="256" spans="1:4" x14ac:dyDescent="0.25">
      <c r="A256">
        <v>51</v>
      </c>
      <c r="B256" s="1">
        <v>22.22222</v>
      </c>
      <c r="C256" s="1">
        <f t="shared" si="3"/>
        <v>1133.33322</v>
      </c>
      <c r="D256" s="1"/>
    </row>
    <row r="257" spans="1:4" x14ac:dyDescent="0.25">
      <c r="A257">
        <v>28</v>
      </c>
      <c r="B257" s="1">
        <v>22.22222</v>
      </c>
      <c r="C257" s="1">
        <f t="shared" si="3"/>
        <v>622.22216000000003</v>
      </c>
      <c r="D257" s="1"/>
    </row>
    <row r="258" spans="1:4" x14ac:dyDescent="0.25">
      <c r="A258">
        <v>48</v>
      </c>
      <c r="B258" s="1">
        <v>22.22222</v>
      </c>
      <c r="C258" s="1">
        <f t="shared" si="3"/>
        <v>1066.6665600000001</v>
      </c>
      <c r="D258" s="1"/>
    </row>
    <row r="259" spans="1:4" x14ac:dyDescent="0.25">
      <c r="A259">
        <v>53</v>
      </c>
      <c r="B259" s="1">
        <v>22.22222</v>
      </c>
      <c r="C259" s="1">
        <f t="shared" si="3"/>
        <v>1177.77766</v>
      </c>
      <c r="D259" s="1"/>
    </row>
    <row r="260" spans="1:4" x14ac:dyDescent="0.25">
      <c r="A260">
        <v>47</v>
      </c>
      <c r="B260" s="1">
        <v>22.22222</v>
      </c>
      <c r="C260" s="1">
        <f t="shared" si="3"/>
        <v>1044.44434</v>
      </c>
      <c r="D260" s="1"/>
    </row>
    <row r="261" spans="1:4" x14ac:dyDescent="0.25">
      <c r="A261">
        <v>63</v>
      </c>
      <c r="B261" s="1">
        <v>22.22222</v>
      </c>
      <c r="C261" s="1">
        <f t="shared" ref="C261:C278" si="4">A261*B261</f>
        <v>1399.9998599999999</v>
      </c>
      <c r="D261" s="1"/>
    </row>
    <row r="262" spans="1:4" x14ac:dyDescent="0.25">
      <c r="A262">
        <v>59</v>
      </c>
      <c r="B262" s="1">
        <v>22.22222</v>
      </c>
      <c r="C262" s="1">
        <f t="shared" si="4"/>
        <v>1311.1109799999999</v>
      </c>
      <c r="D262" s="1"/>
    </row>
    <row r="263" spans="1:4" x14ac:dyDescent="0.25">
      <c r="A263">
        <v>40</v>
      </c>
      <c r="B263" s="1">
        <v>22.22222</v>
      </c>
      <c r="C263" s="1">
        <f t="shared" si="4"/>
        <v>888.88879999999995</v>
      </c>
      <c r="D263" s="1"/>
    </row>
    <row r="264" spans="1:4" x14ac:dyDescent="0.25">
      <c r="A264">
        <v>47</v>
      </c>
      <c r="B264" s="1">
        <v>22.22222</v>
      </c>
      <c r="C264" s="1">
        <f t="shared" si="4"/>
        <v>1044.44434</v>
      </c>
      <c r="D264" s="1"/>
    </row>
    <row r="265" spans="1:4" x14ac:dyDescent="0.25">
      <c r="A265">
        <v>60</v>
      </c>
      <c r="B265" s="1">
        <v>22.22222</v>
      </c>
      <c r="C265" s="1">
        <f t="shared" si="4"/>
        <v>1333.3332</v>
      </c>
      <c r="D265" s="1"/>
    </row>
    <row r="266" spans="1:4" x14ac:dyDescent="0.25">
      <c r="A266">
        <v>46</v>
      </c>
      <c r="B266" s="1">
        <v>22.22222</v>
      </c>
      <c r="C266" s="1">
        <f t="shared" si="4"/>
        <v>1022.22212</v>
      </c>
      <c r="D266" s="1"/>
    </row>
    <row r="267" spans="1:4" x14ac:dyDescent="0.25">
      <c r="A267">
        <v>58</v>
      </c>
      <c r="B267" s="1">
        <v>22.22222</v>
      </c>
      <c r="C267" s="1">
        <f t="shared" si="4"/>
        <v>1288.88876</v>
      </c>
      <c r="D267" s="1"/>
    </row>
    <row r="268" spans="1:4" x14ac:dyDescent="0.25">
      <c r="A268">
        <v>42</v>
      </c>
      <c r="B268" s="1">
        <v>22.22222</v>
      </c>
      <c r="C268" s="1">
        <f t="shared" si="4"/>
        <v>933.33324000000005</v>
      </c>
      <c r="D268" s="1"/>
    </row>
    <row r="269" spans="1:4" x14ac:dyDescent="0.25">
      <c r="A269">
        <v>51</v>
      </c>
      <c r="B269" s="1">
        <v>22.22222</v>
      </c>
      <c r="C269" s="1">
        <f t="shared" si="4"/>
        <v>1133.33322</v>
      </c>
      <c r="D269" s="1"/>
    </row>
    <row r="270" spans="1:4" x14ac:dyDescent="0.25">
      <c r="A270">
        <v>37</v>
      </c>
      <c r="B270" s="1">
        <v>22.22222</v>
      </c>
      <c r="C270" s="1">
        <f t="shared" si="4"/>
        <v>822.22213999999997</v>
      </c>
      <c r="D270" s="1"/>
    </row>
    <row r="271" spans="1:4" x14ac:dyDescent="0.25">
      <c r="A271">
        <v>42</v>
      </c>
      <c r="B271" s="1">
        <v>22.22222</v>
      </c>
      <c r="C271" s="1">
        <f t="shared" si="4"/>
        <v>933.33324000000005</v>
      </c>
      <c r="D271" s="1"/>
    </row>
    <row r="272" spans="1:4" x14ac:dyDescent="0.25">
      <c r="A272">
        <v>67</v>
      </c>
      <c r="B272" s="1">
        <v>22.22222</v>
      </c>
      <c r="C272" s="1">
        <f t="shared" si="4"/>
        <v>1488.8887400000001</v>
      </c>
      <c r="D272" s="1"/>
    </row>
    <row r="273" spans="1:4" x14ac:dyDescent="0.25">
      <c r="A273">
        <v>52</v>
      </c>
      <c r="B273" s="1">
        <v>22.22222</v>
      </c>
      <c r="C273" s="1">
        <f t="shared" si="4"/>
        <v>1155.5554400000001</v>
      </c>
      <c r="D273" s="1"/>
    </row>
    <row r="274" spans="1:4" x14ac:dyDescent="0.25">
      <c r="A274">
        <v>55</v>
      </c>
      <c r="B274" s="1">
        <v>22.22222</v>
      </c>
      <c r="C274" s="1">
        <f t="shared" si="4"/>
        <v>1222.2221</v>
      </c>
      <c r="D274" s="1"/>
    </row>
    <row r="275" spans="1:4" x14ac:dyDescent="0.25">
      <c r="A275">
        <v>50</v>
      </c>
      <c r="B275" s="1">
        <v>22.22222</v>
      </c>
      <c r="C275" s="1">
        <f t="shared" si="4"/>
        <v>1111.1110000000001</v>
      </c>
      <c r="D275" s="1"/>
    </row>
    <row r="276" spans="1:4" x14ac:dyDescent="0.25">
      <c r="A276">
        <v>56</v>
      </c>
      <c r="B276" s="1">
        <v>22.22222</v>
      </c>
      <c r="C276" s="1">
        <f t="shared" si="4"/>
        <v>1244.4443200000001</v>
      </c>
      <c r="D276" s="1"/>
    </row>
    <row r="277" spans="1:4" x14ac:dyDescent="0.25">
      <c r="A277">
        <v>44</v>
      </c>
      <c r="B277" s="1">
        <v>22.22222</v>
      </c>
      <c r="C277" s="1">
        <f t="shared" si="4"/>
        <v>977.77768000000003</v>
      </c>
      <c r="D277" s="1"/>
    </row>
    <row r="278" spans="1:4" x14ac:dyDescent="0.25">
      <c r="A278">
        <v>44</v>
      </c>
      <c r="B278" s="1">
        <v>22.22222</v>
      </c>
      <c r="C278" s="1">
        <f t="shared" si="4"/>
        <v>977.77768000000003</v>
      </c>
      <c r="D278" s="1"/>
    </row>
    <row r="279" spans="1:4" x14ac:dyDescent="0.25">
      <c r="B279" s="1"/>
      <c r="C279" s="1">
        <f>_xlfn.STDEV.P(C5:C278)</f>
        <v>289.30988120367647</v>
      </c>
      <c r="D279" s="1"/>
    </row>
    <row r="280" spans="1:4" x14ac:dyDescent="0.25">
      <c r="B280" s="1"/>
      <c r="C280" s="1"/>
      <c r="D280" s="1"/>
    </row>
    <row r="281" spans="1:4" x14ac:dyDescent="0.25">
      <c r="B281" s="1"/>
      <c r="C281" s="1"/>
      <c r="D281" s="1"/>
    </row>
    <row r="282" spans="1:4" x14ac:dyDescent="0.25">
      <c r="A282" s="1" t="s">
        <v>9</v>
      </c>
      <c r="B282" s="1">
        <v>274</v>
      </c>
      <c r="C282" s="1"/>
      <c r="D282" s="1"/>
    </row>
    <row r="283" spans="1:4" x14ac:dyDescent="0.25">
      <c r="A283" s="1" t="s">
        <v>11</v>
      </c>
      <c r="B283" s="1">
        <v>1112.9763700000001</v>
      </c>
      <c r="C283" s="1"/>
      <c r="D283" s="1"/>
    </row>
    <row r="284" spans="1:4" x14ac:dyDescent="0.25">
      <c r="A284" s="1" t="s">
        <v>10</v>
      </c>
      <c r="B284" s="1">
        <v>1111.1110000000001</v>
      </c>
      <c r="C284" s="1"/>
      <c r="D284" s="1"/>
    </row>
    <row r="285" spans="1:4" x14ac:dyDescent="0.25">
      <c r="A285" s="1" t="s">
        <v>12</v>
      </c>
      <c r="B285" s="1">
        <v>289.30988100000002</v>
      </c>
      <c r="C285" s="1"/>
      <c r="D285" s="1"/>
    </row>
    <row r="286" spans="1:4" x14ac:dyDescent="0.25">
      <c r="B286" s="1"/>
      <c r="C286" s="1"/>
      <c r="D286" s="1"/>
    </row>
    <row r="287" spans="1:4" x14ac:dyDescent="0.25">
      <c r="A287">
        <v>17</v>
      </c>
      <c r="B287" s="1">
        <v>22.22222</v>
      </c>
      <c r="C287" s="1">
        <f t="shared" ref="C287:C350" si="5">A287*B287</f>
        <v>377.77773999999999</v>
      </c>
      <c r="D287" s="1"/>
    </row>
    <row r="288" spans="1:4" x14ac:dyDescent="0.25">
      <c r="A288">
        <v>17</v>
      </c>
      <c r="B288" s="1">
        <v>22.22222</v>
      </c>
      <c r="C288" s="1">
        <f t="shared" si="5"/>
        <v>377.77773999999999</v>
      </c>
      <c r="D288" s="1"/>
    </row>
    <row r="289" spans="1:6" x14ac:dyDescent="0.25">
      <c r="A289">
        <v>18</v>
      </c>
      <c r="B289" s="1">
        <v>22.22222</v>
      </c>
      <c r="C289" s="1">
        <f t="shared" si="5"/>
        <v>399.99995999999999</v>
      </c>
      <c r="D289" s="1"/>
      <c r="E289">
        <v>300</v>
      </c>
      <c r="F289" s="1">
        <v>3</v>
      </c>
    </row>
    <row r="290" spans="1:6" x14ac:dyDescent="0.25">
      <c r="A290">
        <v>23</v>
      </c>
      <c r="B290" s="1">
        <v>22.22222</v>
      </c>
      <c r="C290" s="1">
        <f t="shared" si="5"/>
        <v>511.11106000000001</v>
      </c>
      <c r="D290" s="1"/>
      <c r="E290">
        <v>400</v>
      </c>
      <c r="F290" s="1">
        <v>0</v>
      </c>
    </row>
    <row r="291" spans="1:6" x14ac:dyDescent="0.25">
      <c r="A291">
        <v>23</v>
      </c>
      <c r="B291" s="1">
        <v>22.22222</v>
      </c>
      <c r="C291" s="1">
        <f t="shared" si="5"/>
        <v>511.11106000000001</v>
      </c>
      <c r="D291" s="1"/>
    </row>
    <row r="292" spans="1:6" x14ac:dyDescent="0.25">
      <c r="A292">
        <v>24</v>
      </c>
      <c r="B292" s="1">
        <v>22.22222</v>
      </c>
      <c r="C292" s="1">
        <f t="shared" si="5"/>
        <v>533.33328000000006</v>
      </c>
      <c r="D292" s="1"/>
    </row>
    <row r="293" spans="1:6" x14ac:dyDescent="0.25">
      <c r="A293">
        <v>25</v>
      </c>
      <c r="B293" s="1">
        <v>22.22222</v>
      </c>
      <c r="C293" s="1">
        <f t="shared" si="5"/>
        <v>555.55550000000005</v>
      </c>
      <c r="D293" s="1"/>
    </row>
    <row r="294" spans="1:6" x14ac:dyDescent="0.25">
      <c r="A294">
        <v>25</v>
      </c>
      <c r="B294" s="1">
        <v>22.22222</v>
      </c>
      <c r="C294" s="1">
        <f t="shared" si="5"/>
        <v>555.55550000000005</v>
      </c>
      <c r="D294" s="1"/>
    </row>
    <row r="295" spans="1:6" x14ac:dyDescent="0.25">
      <c r="A295">
        <v>25</v>
      </c>
      <c r="B295" s="1">
        <v>22.22222</v>
      </c>
      <c r="C295" s="1">
        <f t="shared" si="5"/>
        <v>555.55550000000005</v>
      </c>
      <c r="D295" s="1"/>
    </row>
    <row r="296" spans="1:6" x14ac:dyDescent="0.25">
      <c r="A296">
        <v>25</v>
      </c>
      <c r="B296" s="1">
        <v>22.22222</v>
      </c>
      <c r="C296" s="1">
        <f t="shared" si="5"/>
        <v>555.55550000000005</v>
      </c>
      <c r="D296" s="1"/>
    </row>
    <row r="297" spans="1:6" x14ac:dyDescent="0.25">
      <c r="A297">
        <v>25</v>
      </c>
      <c r="B297" s="1">
        <v>22.22222</v>
      </c>
      <c r="C297" s="1">
        <f t="shared" si="5"/>
        <v>555.55550000000005</v>
      </c>
      <c r="D297" s="1"/>
    </row>
    <row r="298" spans="1:6" x14ac:dyDescent="0.25">
      <c r="A298">
        <v>26</v>
      </c>
      <c r="B298" s="1">
        <v>22.22222</v>
      </c>
      <c r="C298" s="1">
        <f t="shared" si="5"/>
        <v>577.77772000000004</v>
      </c>
      <c r="D298" s="1"/>
    </row>
    <row r="299" spans="1:6" x14ac:dyDescent="0.25">
      <c r="A299">
        <v>26</v>
      </c>
      <c r="B299" s="1">
        <v>22.22222</v>
      </c>
      <c r="C299" s="1">
        <f t="shared" si="5"/>
        <v>577.77772000000004</v>
      </c>
      <c r="D299" s="1"/>
    </row>
    <row r="300" spans="1:6" x14ac:dyDescent="0.25">
      <c r="A300">
        <v>26</v>
      </c>
      <c r="B300" s="1">
        <v>22.22222</v>
      </c>
      <c r="C300" s="1">
        <f t="shared" si="5"/>
        <v>577.77772000000004</v>
      </c>
      <c r="D300" s="1"/>
    </row>
    <row r="301" spans="1:6" x14ac:dyDescent="0.25">
      <c r="A301">
        <v>26</v>
      </c>
      <c r="B301" s="1">
        <v>22.22222</v>
      </c>
      <c r="C301" s="1">
        <f t="shared" si="5"/>
        <v>577.77772000000004</v>
      </c>
      <c r="D301" s="1"/>
    </row>
    <row r="302" spans="1:6" x14ac:dyDescent="0.25">
      <c r="A302">
        <v>26</v>
      </c>
      <c r="B302" s="1">
        <v>22.22222</v>
      </c>
      <c r="C302" s="1">
        <f t="shared" si="5"/>
        <v>577.77772000000004</v>
      </c>
      <c r="D302" s="1"/>
    </row>
    <row r="303" spans="1:6" x14ac:dyDescent="0.25">
      <c r="A303">
        <v>27</v>
      </c>
      <c r="B303" s="1">
        <v>22.22222</v>
      </c>
      <c r="C303" s="1">
        <f t="shared" si="5"/>
        <v>599.99994000000004</v>
      </c>
      <c r="D303" s="1"/>
    </row>
    <row r="304" spans="1:6" x14ac:dyDescent="0.25">
      <c r="A304">
        <v>27</v>
      </c>
      <c r="B304" s="1">
        <v>22.22222</v>
      </c>
      <c r="C304" s="1">
        <f t="shared" si="5"/>
        <v>599.99994000000004</v>
      </c>
      <c r="D304" s="1"/>
    </row>
    <row r="305" spans="1:6" x14ac:dyDescent="0.25">
      <c r="A305">
        <v>27</v>
      </c>
      <c r="B305" s="1">
        <v>22.22222</v>
      </c>
      <c r="C305" s="1">
        <f t="shared" si="5"/>
        <v>599.99994000000004</v>
      </c>
      <c r="D305" s="1"/>
    </row>
    <row r="306" spans="1:6" x14ac:dyDescent="0.25">
      <c r="A306">
        <v>27</v>
      </c>
      <c r="B306" s="1">
        <v>22.22222</v>
      </c>
      <c r="C306" s="1">
        <f t="shared" si="5"/>
        <v>599.99994000000004</v>
      </c>
      <c r="D306" s="1"/>
    </row>
    <row r="307" spans="1:6" x14ac:dyDescent="0.25">
      <c r="A307">
        <v>27</v>
      </c>
      <c r="B307" s="1">
        <v>22.22222</v>
      </c>
      <c r="C307" s="1">
        <f t="shared" si="5"/>
        <v>599.99994000000004</v>
      </c>
      <c r="D307" s="1"/>
      <c r="E307">
        <v>500</v>
      </c>
      <c r="F307" s="1">
        <v>18</v>
      </c>
    </row>
    <row r="308" spans="1:6" x14ac:dyDescent="0.25">
      <c r="A308">
        <v>28</v>
      </c>
      <c r="B308" s="1">
        <v>22.22222</v>
      </c>
      <c r="C308" s="1">
        <f t="shared" si="5"/>
        <v>622.22216000000003</v>
      </c>
      <c r="D308" s="1"/>
      <c r="E308" t="s">
        <v>80</v>
      </c>
    </row>
    <row r="309" spans="1:6" x14ac:dyDescent="0.25">
      <c r="A309">
        <v>28</v>
      </c>
      <c r="B309" s="1">
        <v>22.22222</v>
      </c>
      <c r="C309" s="1">
        <f t="shared" si="5"/>
        <v>622.22216000000003</v>
      </c>
      <c r="D309" s="1"/>
      <c r="E309">
        <f>307-289</f>
        <v>18</v>
      </c>
    </row>
    <row r="310" spans="1:6" x14ac:dyDescent="0.25">
      <c r="A310">
        <v>28</v>
      </c>
      <c r="B310" s="1">
        <v>22.22222</v>
      </c>
      <c r="C310" s="1">
        <f t="shared" si="5"/>
        <v>622.22216000000003</v>
      </c>
      <c r="D310" s="1"/>
    </row>
    <row r="311" spans="1:6" x14ac:dyDescent="0.25">
      <c r="A311">
        <v>28</v>
      </c>
      <c r="B311" s="1">
        <v>22.22222</v>
      </c>
      <c r="C311" s="1">
        <f t="shared" si="5"/>
        <v>622.22216000000003</v>
      </c>
      <c r="D311" s="1"/>
    </row>
    <row r="312" spans="1:6" x14ac:dyDescent="0.25">
      <c r="A312">
        <v>30</v>
      </c>
      <c r="B312" s="1">
        <v>22.22222</v>
      </c>
      <c r="C312" s="1">
        <f t="shared" si="5"/>
        <v>666.66660000000002</v>
      </c>
      <c r="D312" s="1"/>
    </row>
    <row r="313" spans="1:6" x14ac:dyDescent="0.25">
      <c r="A313">
        <v>30</v>
      </c>
      <c r="B313" s="1">
        <v>22.22222</v>
      </c>
      <c r="C313" s="1">
        <f t="shared" si="5"/>
        <v>666.66660000000002</v>
      </c>
      <c r="D313" s="1"/>
    </row>
    <row r="314" spans="1:6" x14ac:dyDescent="0.25">
      <c r="A314">
        <v>30</v>
      </c>
      <c r="B314" s="1">
        <v>22.22222</v>
      </c>
      <c r="C314" s="1">
        <f t="shared" si="5"/>
        <v>666.66660000000002</v>
      </c>
      <c r="D314" s="1"/>
    </row>
    <row r="315" spans="1:6" x14ac:dyDescent="0.25">
      <c r="A315">
        <v>30</v>
      </c>
      <c r="B315" s="1">
        <v>22.22222</v>
      </c>
      <c r="C315" s="1">
        <f t="shared" si="5"/>
        <v>666.66660000000002</v>
      </c>
      <c r="D315" s="1"/>
    </row>
    <row r="316" spans="1:6" x14ac:dyDescent="0.25">
      <c r="A316">
        <v>30</v>
      </c>
      <c r="B316" s="1">
        <v>22.22222</v>
      </c>
      <c r="C316" s="1">
        <f t="shared" si="5"/>
        <v>666.66660000000002</v>
      </c>
      <c r="D316" s="1"/>
    </row>
    <row r="317" spans="1:6" x14ac:dyDescent="0.25">
      <c r="A317">
        <v>30</v>
      </c>
      <c r="B317" s="1">
        <v>22.22222</v>
      </c>
      <c r="C317" s="1">
        <f t="shared" si="5"/>
        <v>666.66660000000002</v>
      </c>
      <c r="D317" s="1"/>
    </row>
    <row r="318" spans="1:6" x14ac:dyDescent="0.25">
      <c r="A318">
        <v>30</v>
      </c>
      <c r="B318" s="1">
        <v>22.22222</v>
      </c>
      <c r="C318" s="1">
        <f t="shared" si="5"/>
        <v>666.66660000000002</v>
      </c>
      <c r="D318" s="1"/>
    </row>
    <row r="319" spans="1:6" x14ac:dyDescent="0.25">
      <c r="A319">
        <v>30</v>
      </c>
      <c r="B319" s="1">
        <v>22.22222</v>
      </c>
      <c r="C319" s="1">
        <f t="shared" si="5"/>
        <v>666.66660000000002</v>
      </c>
      <c r="D319" s="1"/>
    </row>
    <row r="320" spans="1:6" x14ac:dyDescent="0.25">
      <c r="A320">
        <v>31</v>
      </c>
      <c r="B320" s="1">
        <v>22.22222</v>
      </c>
      <c r="C320" s="1">
        <f t="shared" si="5"/>
        <v>688.88882000000001</v>
      </c>
      <c r="D320" s="1"/>
    </row>
    <row r="321" spans="1:6" x14ac:dyDescent="0.25">
      <c r="A321">
        <v>31</v>
      </c>
      <c r="B321" s="1">
        <v>22.22222</v>
      </c>
      <c r="C321" s="1">
        <f t="shared" si="5"/>
        <v>688.88882000000001</v>
      </c>
      <c r="D321" s="1"/>
    </row>
    <row r="322" spans="1:6" x14ac:dyDescent="0.25">
      <c r="A322">
        <v>31</v>
      </c>
      <c r="B322" s="1">
        <v>22.22222</v>
      </c>
      <c r="C322" s="1">
        <f t="shared" si="5"/>
        <v>688.88882000000001</v>
      </c>
      <c r="D322" s="1"/>
    </row>
    <row r="323" spans="1:6" x14ac:dyDescent="0.25">
      <c r="A323">
        <v>31</v>
      </c>
      <c r="B323" s="1">
        <v>22.22222</v>
      </c>
      <c r="C323" s="1">
        <f t="shared" si="5"/>
        <v>688.88882000000001</v>
      </c>
      <c r="D323" s="1"/>
      <c r="E323">
        <v>600</v>
      </c>
      <c r="F323" s="1">
        <v>16</v>
      </c>
    </row>
    <row r="324" spans="1:6" x14ac:dyDescent="0.25">
      <c r="A324">
        <v>32</v>
      </c>
      <c r="B324" s="1">
        <v>22.22222</v>
      </c>
      <c r="C324" s="1">
        <f t="shared" si="5"/>
        <v>711.11104</v>
      </c>
      <c r="D324" s="1"/>
      <c r="E324" t="s">
        <v>81</v>
      </c>
    </row>
    <row r="325" spans="1:6" x14ac:dyDescent="0.25">
      <c r="A325">
        <v>33</v>
      </c>
      <c r="B325" s="1">
        <v>22.22222</v>
      </c>
      <c r="C325" s="1">
        <f t="shared" si="5"/>
        <v>733.33326</v>
      </c>
      <c r="D325" s="1"/>
      <c r="E325">
        <f>323-307</f>
        <v>16</v>
      </c>
    </row>
    <row r="326" spans="1:6" x14ac:dyDescent="0.25">
      <c r="A326">
        <v>34</v>
      </c>
      <c r="B326" s="1">
        <v>22.22222</v>
      </c>
      <c r="C326" s="1">
        <f t="shared" si="5"/>
        <v>755.55547999999999</v>
      </c>
      <c r="D326" s="1"/>
    </row>
    <row r="327" spans="1:6" x14ac:dyDescent="0.25">
      <c r="A327">
        <v>35</v>
      </c>
      <c r="B327" s="1">
        <v>22.22222</v>
      </c>
      <c r="C327" s="1">
        <f t="shared" si="5"/>
        <v>777.77769999999998</v>
      </c>
      <c r="D327" s="1"/>
    </row>
    <row r="328" spans="1:6" x14ac:dyDescent="0.25">
      <c r="A328">
        <v>35</v>
      </c>
      <c r="B328" s="1">
        <v>22.22222</v>
      </c>
      <c r="C328" s="1">
        <f t="shared" si="5"/>
        <v>777.77769999999998</v>
      </c>
      <c r="D328" s="1"/>
    </row>
    <row r="329" spans="1:6" x14ac:dyDescent="0.25">
      <c r="A329">
        <v>35</v>
      </c>
      <c r="B329" s="1">
        <v>22.22222</v>
      </c>
      <c r="C329" s="1">
        <f t="shared" si="5"/>
        <v>777.77769999999998</v>
      </c>
      <c r="D329" s="1"/>
    </row>
    <row r="330" spans="1:6" x14ac:dyDescent="0.25">
      <c r="A330">
        <v>36</v>
      </c>
      <c r="B330" s="1">
        <v>22.22222</v>
      </c>
      <c r="C330" s="1">
        <f t="shared" si="5"/>
        <v>799.99991999999997</v>
      </c>
      <c r="D330" s="1"/>
      <c r="E330">
        <v>700</v>
      </c>
      <c r="F330" s="1">
        <v>7</v>
      </c>
    </row>
    <row r="331" spans="1:6" x14ac:dyDescent="0.25">
      <c r="A331">
        <v>37</v>
      </c>
      <c r="B331" s="1">
        <v>22.22222</v>
      </c>
      <c r="C331" s="1">
        <f t="shared" si="5"/>
        <v>822.22213999999997</v>
      </c>
      <c r="D331" s="1"/>
    </row>
    <row r="332" spans="1:6" x14ac:dyDescent="0.25">
      <c r="A332">
        <v>37</v>
      </c>
      <c r="B332" s="1">
        <v>22.22222</v>
      </c>
      <c r="C332" s="1">
        <f t="shared" si="5"/>
        <v>822.22213999999997</v>
      </c>
      <c r="D332" s="1"/>
    </row>
    <row r="333" spans="1:6" x14ac:dyDescent="0.25">
      <c r="A333">
        <v>38</v>
      </c>
      <c r="B333" s="1">
        <v>22.22222</v>
      </c>
      <c r="C333" s="1">
        <f t="shared" si="5"/>
        <v>844.44435999999996</v>
      </c>
      <c r="D333" s="1"/>
    </row>
    <row r="334" spans="1:6" x14ac:dyDescent="0.25">
      <c r="A334">
        <v>39</v>
      </c>
      <c r="B334" s="1">
        <v>22.22222</v>
      </c>
      <c r="C334" s="1">
        <f t="shared" si="5"/>
        <v>866.66657999999995</v>
      </c>
      <c r="D334" s="1"/>
    </row>
    <row r="335" spans="1:6" x14ac:dyDescent="0.25">
      <c r="A335">
        <v>39</v>
      </c>
      <c r="B335" s="1">
        <v>22.22222</v>
      </c>
      <c r="C335" s="1">
        <f t="shared" si="5"/>
        <v>866.66657999999995</v>
      </c>
      <c r="D335" s="1"/>
    </row>
    <row r="336" spans="1:6" x14ac:dyDescent="0.25">
      <c r="A336">
        <v>40</v>
      </c>
      <c r="B336" s="1">
        <v>22.22222</v>
      </c>
      <c r="C336" s="1">
        <f t="shared" si="5"/>
        <v>888.88879999999995</v>
      </c>
      <c r="D336" s="1"/>
    </row>
    <row r="337" spans="1:6" x14ac:dyDescent="0.25">
      <c r="A337">
        <v>40</v>
      </c>
      <c r="B337" s="1">
        <v>22.22222</v>
      </c>
      <c r="C337" s="1">
        <f t="shared" si="5"/>
        <v>888.88879999999995</v>
      </c>
      <c r="D337" s="1"/>
    </row>
    <row r="338" spans="1:6" x14ac:dyDescent="0.25">
      <c r="A338">
        <v>40</v>
      </c>
      <c r="B338" s="1">
        <v>22.22222</v>
      </c>
      <c r="C338" s="1">
        <f t="shared" si="5"/>
        <v>888.88879999999995</v>
      </c>
      <c r="D338" s="1"/>
    </row>
    <row r="339" spans="1:6" x14ac:dyDescent="0.25">
      <c r="A339">
        <v>40</v>
      </c>
      <c r="B339" s="1">
        <v>22.22222</v>
      </c>
      <c r="C339" s="1">
        <f t="shared" si="5"/>
        <v>888.88879999999995</v>
      </c>
      <c r="D339" s="1"/>
      <c r="E339">
        <v>800</v>
      </c>
      <c r="F339" s="1">
        <v>9</v>
      </c>
    </row>
    <row r="340" spans="1:6" x14ac:dyDescent="0.25">
      <c r="A340">
        <v>41</v>
      </c>
      <c r="B340" s="1">
        <v>22.22222</v>
      </c>
      <c r="C340" s="1">
        <f t="shared" si="5"/>
        <v>911.11102000000005</v>
      </c>
      <c r="D340" s="1"/>
      <c r="E340" t="s">
        <v>82</v>
      </c>
    </row>
    <row r="341" spans="1:6" x14ac:dyDescent="0.25">
      <c r="A341">
        <v>41</v>
      </c>
      <c r="B341" s="1">
        <v>22.22222</v>
      </c>
      <c r="C341" s="1">
        <f t="shared" si="5"/>
        <v>911.11102000000005</v>
      </c>
      <c r="D341" s="1"/>
      <c r="E341">
        <f>339-330</f>
        <v>9</v>
      </c>
    </row>
    <row r="342" spans="1:6" x14ac:dyDescent="0.25">
      <c r="A342">
        <v>41</v>
      </c>
      <c r="B342" s="1">
        <v>22.22222</v>
      </c>
      <c r="C342" s="1">
        <f t="shared" si="5"/>
        <v>911.11102000000005</v>
      </c>
      <c r="D342" s="1"/>
    </row>
    <row r="343" spans="1:6" x14ac:dyDescent="0.25">
      <c r="A343">
        <v>42</v>
      </c>
      <c r="B343" s="1">
        <v>22.22222</v>
      </c>
      <c r="C343" s="1">
        <f t="shared" si="5"/>
        <v>933.33324000000005</v>
      </c>
      <c r="D343" s="1"/>
    </row>
    <row r="344" spans="1:6" x14ac:dyDescent="0.25">
      <c r="A344">
        <v>42</v>
      </c>
      <c r="B344" s="1">
        <v>22.22222</v>
      </c>
      <c r="C344" s="1">
        <f t="shared" si="5"/>
        <v>933.33324000000005</v>
      </c>
      <c r="D344" s="1"/>
    </row>
    <row r="345" spans="1:6" x14ac:dyDescent="0.25">
      <c r="A345">
        <v>42</v>
      </c>
      <c r="B345" s="1">
        <v>22.22222</v>
      </c>
      <c r="C345" s="1">
        <f t="shared" si="5"/>
        <v>933.33324000000005</v>
      </c>
      <c r="D345" s="1"/>
    </row>
    <row r="346" spans="1:6" x14ac:dyDescent="0.25">
      <c r="A346">
        <v>42</v>
      </c>
      <c r="B346" s="1">
        <v>22.22222</v>
      </c>
      <c r="C346" s="1">
        <f t="shared" si="5"/>
        <v>933.33324000000005</v>
      </c>
      <c r="D346" s="1"/>
    </row>
    <row r="347" spans="1:6" x14ac:dyDescent="0.25">
      <c r="A347">
        <v>42</v>
      </c>
      <c r="B347" s="1">
        <v>22.22222</v>
      </c>
      <c r="C347" s="1">
        <f t="shared" si="5"/>
        <v>933.33324000000005</v>
      </c>
      <c r="D347" s="1"/>
    </row>
    <row r="348" spans="1:6" x14ac:dyDescent="0.25">
      <c r="A348">
        <v>42</v>
      </c>
      <c r="B348" s="1">
        <v>22.22222</v>
      </c>
      <c r="C348" s="1">
        <f t="shared" si="5"/>
        <v>933.33324000000005</v>
      </c>
      <c r="D348" s="1"/>
    </row>
    <row r="349" spans="1:6" x14ac:dyDescent="0.25">
      <c r="A349">
        <v>43</v>
      </c>
      <c r="B349" s="1">
        <v>22.22222</v>
      </c>
      <c r="C349" s="1">
        <f t="shared" si="5"/>
        <v>955.55546000000004</v>
      </c>
      <c r="D349" s="1"/>
    </row>
    <row r="350" spans="1:6" x14ac:dyDescent="0.25">
      <c r="A350">
        <v>43</v>
      </c>
      <c r="B350" s="1">
        <v>22.22222</v>
      </c>
      <c r="C350" s="1">
        <f t="shared" si="5"/>
        <v>955.55546000000004</v>
      </c>
      <c r="D350" s="1"/>
    </row>
    <row r="351" spans="1:6" x14ac:dyDescent="0.25">
      <c r="A351">
        <v>43</v>
      </c>
      <c r="B351" s="1">
        <v>22.22222</v>
      </c>
      <c r="C351" s="1">
        <f t="shared" ref="C351:C414" si="6">A351*B351</f>
        <v>955.55546000000004</v>
      </c>
      <c r="D351" s="1"/>
    </row>
    <row r="352" spans="1:6" x14ac:dyDescent="0.25">
      <c r="A352">
        <v>43</v>
      </c>
      <c r="B352" s="1">
        <v>22.22222</v>
      </c>
      <c r="C352" s="1">
        <f t="shared" si="6"/>
        <v>955.55546000000004</v>
      </c>
      <c r="D352" s="1"/>
    </row>
    <row r="353" spans="1:4" x14ac:dyDescent="0.25">
      <c r="A353">
        <v>44</v>
      </c>
      <c r="B353" s="1">
        <v>22.22222</v>
      </c>
      <c r="C353" s="1">
        <f t="shared" si="6"/>
        <v>977.77768000000003</v>
      </c>
      <c r="D353" s="1"/>
    </row>
    <row r="354" spans="1:4" x14ac:dyDescent="0.25">
      <c r="A354">
        <v>44</v>
      </c>
      <c r="B354" s="1">
        <v>22.22222</v>
      </c>
      <c r="C354" s="1">
        <f t="shared" si="6"/>
        <v>977.77768000000003</v>
      </c>
      <c r="D354" s="1"/>
    </row>
    <row r="355" spans="1:4" x14ac:dyDescent="0.25">
      <c r="A355">
        <v>44</v>
      </c>
      <c r="B355" s="1">
        <v>22.22222</v>
      </c>
      <c r="C355" s="1">
        <f t="shared" si="6"/>
        <v>977.77768000000003</v>
      </c>
      <c r="D355" s="1"/>
    </row>
    <row r="356" spans="1:4" x14ac:dyDescent="0.25">
      <c r="A356">
        <v>44</v>
      </c>
      <c r="B356" s="1">
        <v>22.22222</v>
      </c>
      <c r="C356" s="1">
        <f t="shared" si="6"/>
        <v>977.77768000000003</v>
      </c>
      <c r="D356" s="1"/>
    </row>
    <row r="357" spans="1:4" x14ac:dyDescent="0.25">
      <c r="A357">
        <v>44</v>
      </c>
      <c r="B357" s="1">
        <v>22.22222</v>
      </c>
      <c r="C357" s="1">
        <f t="shared" si="6"/>
        <v>977.77768000000003</v>
      </c>
      <c r="D357" s="1"/>
    </row>
    <row r="358" spans="1:4" x14ac:dyDescent="0.25">
      <c r="A358">
        <v>44</v>
      </c>
      <c r="B358" s="1">
        <v>22.22222</v>
      </c>
      <c r="C358" s="1">
        <f t="shared" si="6"/>
        <v>977.77768000000003</v>
      </c>
      <c r="D358" s="1"/>
    </row>
    <row r="359" spans="1:4" x14ac:dyDescent="0.25">
      <c r="A359">
        <v>45</v>
      </c>
      <c r="B359" s="1">
        <v>22.22222</v>
      </c>
      <c r="C359" s="1">
        <f t="shared" si="6"/>
        <v>999.99990000000003</v>
      </c>
      <c r="D359" s="1"/>
    </row>
    <row r="360" spans="1:4" x14ac:dyDescent="0.25">
      <c r="A360">
        <v>45</v>
      </c>
      <c r="B360" s="1">
        <v>22.22222</v>
      </c>
      <c r="C360" s="1">
        <f t="shared" si="6"/>
        <v>999.99990000000003</v>
      </c>
      <c r="D360" s="1"/>
    </row>
    <row r="361" spans="1:4" x14ac:dyDescent="0.25">
      <c r="A361">
        <v>45</v>
      </c>
      <c r="B361" s="1">
        <v>22.22222</v>
      </c>
      <c r="C361" s="1">
        <f t="shared" si="6"/>
        <v>999.99990000000003</v>
      </c>
      <c r="D361" s="1"/>
    </row>
    <row r="362" spans="1:4" x14ac:dyDescent="0.25">
      <c r="A362">
        <v>45</v>
      </c>
      <c r="B362" s="1">
        <v>22.22222</v>
      </c>
      <c r="C362" s="1">
        <f t="shared" si="6"/>
        <v>999.99990000000003</v>
      </c>
      <c r="D362" s="1"/>
    </row>
    <row r="363" spans="1:4" x14ac:dyDescent="0.25">
      <c r="A363">
        <v>45</v>
      </c>
      <c r="B363" s="1">
        <v>22.22222</v>
      </c>
      <c r="C363" s="1">
        <f t="shared" si="6"/>
        <v>999.99990000000003</v>
      </c>
      <c r="D363" s="1"/>
    </row>
    <row r="364" spans="1:4" x14ac:dyDescent="0.25">
      <c r="A364">
        <v>45</v>
      </c>
      <c r="B364" s="1">
        <v>22.22222</v>
      </c>
      <c r="C364" s="1">
        <f t="shared" si="6"/>
        <v>999.99990000000003</v>
      </c>
      <c r="D364" s="1"/>
    </row>
    <row r="365" spans="1:4" x14ac:dyDescent="0.25">
      <c r="A365">
        <v>45</v>
      </c>
      <c r="B365" s="1">
        <v>22.22222</v>
      </c>
      <c r="C365" s="1">
        <f t="shared" si="6"/>
        <v>999.99990000000003</v>
      </c>
      <c r="D365" s="1"/>
    </row>
    <row r="366" spans="1:4" x14ac:dyDescent="0.25">
      <c r="A366">
        <v>45</v>
      </c>
      <c r="B366" s="1">
        <v>22.22222</v>
      </c>
      <c r="C366" s="1">
        <f t="shared" si="6"/>
        <v>999.99990000000003</v>
      </c>
      <c r="D366" s="1"/>
    </row>
    <row r="367" spans="1:4" x14ac:dyDescent="0.25">
      <c r="A367">
        <v>45</v>
      </c>
      <c r="B367" s="1">
        <v>22.22222</v>
      </c>
      <c r="C367" s="1">
        <f t="shared" si="6"/>
        <v>999.99990000000003</v>
      </c>
      <c r="D367" s="1"/>
    </row>
    <row r="368" spans="1:4" x14ac:dyDescent="0.25">
      <c r="A368">
        <v>45</v>
      </c>
      <c r="B368" s="1">
        <v>22.22222</v>
      </c>
      <c r="C368" s="1">
        <f t="shared" si="6"/>
        <v>999.99990000000003</v>
      </c>
      <c r="D368" s="1"/>
    </row>
    <row r="369" spans="1:6" x14ac:dyDescent="0.25">
      <c r="A369">
        <v>45</v>
      </c>
      <c r="B369" s="1">
        <v>22.22222</v>
      </c>
      <c r="C369" s="1">
        <f t="shared" si="6"/>
        <v>999.99990000000003</v>
      </c>
      <c r="D369" s="1"/>
      <c r="E369">
        <v>900</v>
      </c>
      <c r="F369" s="1">
        <v>30</v>
      </c>
    </row>
    <row r="370" spans="1:6" x14ac:dyDescent="0.25">
      <c r="A370">
        <v>46</v>
      </c>
      <c r="B370" s="1">
        <v>22.22222</v>
      </c>
      <c r="C370" s="1">
        <f t="shared" si="6"/>
        <v>1022.22212</v>
      </c>
      <c r="D370" s="1"/>
      <c r="E370" t="s">
        <v>83</v>
      </c>
    </row>
    <row r="371" spans="1:6" x14ac:dyDescent="0.25">
      <c r="A371">
        <v>46</v>
      </c>
      <c r="B371" s="1">
        <v>22.22222</v>
      </c>
      <c r="C371" s="1">
        <f t="shared" si="6"/>
        <v>1022.22212</v>
      </c>
      <c r="D371" s="1"/>
      <c r="E371">
        <f>369-339</f>
        <v>30</v>
      </c>
    </row>
    <row r="372" spans="1:6" x14ac:dyDescent="0.25">
      <c r="A372">
        <v>46</v>
      </c>
      <c r="B372" s="1">
        <v>22.22222</v>
      </c>
      <c r="C372" s="1">
        <f t="shared" si="6"/>
        <v>1022.22212</v>
      </c>
      <c r="D372" s="1"/>
    </row>
    <row r="373" spans="1:6" x14ac:dyDescent="0.25">
      <c r="A373">
        <v>46</v>
      </c>
      <c r="B373" s="1">
        <v>22.22222</v>
      </c>
      <c r="C373" s="1">
        <f t="shared" si="6"/>
        <v>1022.22212</v>
      </c>
      <c r="D373" s="1"/>
    </row>
    <row r="374" spans="1:6" x14ac:dyDescent="0.25">
      <c r="A374">
        <v>46</v>
      </c>
      <c r="B374" s="1">
        <v>22.22222</v>
      </c>
      <c r="C374" s="1">
        <f t="shared" si="6"/>
        <v>1022.22212</v>
      </c>
      <c r="D374" s="1"/>
    </row>
    <row r="375" spans="1:6" x14ac:dyDescent="0.25">
      <c r="A375">
        <v>46</v>
      </c>
      <c r="B375" s="1">
        <v>22.22222</v>
      </c>
      <c r="C375" s="1">
        <f t="shared" si="6"/>
        <v>1022.22212</v>
      </c>
      <c r="D375" s="1"/>
    </row>
    <row r="376" spans="1:6" x14ac:dyDescent="0.25">
      <c r="A376">
        <v>46</v>
      </c>
      <c r="B376" s="1">
        <v>22.22222</v>
      </c>
      <c r="C376" s="1">
        <f t="shared" si="6"/>
        <v>1022.22212</v>
      </c>
      <c r="D376" s="1"/>
    </row>
    <row r="377" spans="1:6" x14ac:dyDescent="0.25">
      <c r="A377">
        <v>47</v>
      </c>
      <c r="B377" s="1">
        <v>22.22222</v>
      </c>
      <c r="C377" s="1">
        <f t="shared" si="6"/>
        <v>1044.44434</v>
      </c>
      <c r="D377" s="1"/>
    </row>
    <row r="378" spans="1:6" x14ac:dyDescent="0.25">
      <c r="A378">
        <v>47</v>
      </c>
      <c r="B378" s="1">
        <v>22.22222</v>
      </c>
      <c r="C378" s="1">
        <f t="shared" si="6"/>
        <v>1044.44434</v>
      </c>
      <c r="D378" s="1"/>
    </row>
    <row r="379" spans="1:6" x14ac:dyDescent="0.25">
      <c r="A379">
        <v>47</v>
      </c>
      <c r="B379" s="1">
        <v>22.22222</v>
      </c>
      <c r="C379" s="1">
        <f t="shared" si="6"/>
        <v>1044.44434</v>
      </c>
      <c r="D379" s="1"/>
    </row>
    <row r="380" spans="1:6" x14ac:dyDescent="0.25">
      <c r="A380">
        <v>47</v>
      </c>
      <c r="B380" s="1">
        <v>22.22222</v>
      </c>
      <c r="C380" s="1">
        <f t="shared" si="6"/>
        <v>1044.44434</v>
      </c>
      <c r="D380" s="1"/>
    </row>
    <row r="381" spans="1:6" x14ac:dyDescent="0.25">
      <c r="A381">
        <v>47</v>
      </c>
      <c r="B381" s="1">
        <v>22.22222</v>
      </c>
      <c r="C381" s="1">
        <f t="shared" si="6"/>
        <v>1044.44434</v>
      </c>
      <c r="D381" s="1"/>
    </row>
    <row r="382" spans="1:6" x14ac:dyDescent="0.25">
      <c r="A382">
        <v>47</v>
      </c>
      <c r="B382" s="1">
        <v>22.22222</v>
      </c>
      <c r="C382" s="1">
        <f t="shared" si="6"/>
        <v>1044.44434</v>
      </c>
      <c r="D382" s="1"/>
    </row>
    <row r="383" spans="1:6" x14ac:dyDescent="0.25">
      <c r="A383">
        <v>47</v>
      </c>
      <c r="B383" s="1">
        <v>22.22222</v>
      </c>
      <c r="C383" s="1">
        <f t="shared" si="6"/>
        <v>1044.44434</v>
      </c>
      <c r="D383" s="1"/>
    </row>
    <row r="384" spans="1:6" x14ac:dyDescent="0.25">
      <c r="A384">
        <v>47</v>
      </c>
      <c r="B384" s="1">
        <v>22.22222</v>
      </c>
      <c r="C384" s="1">
        <f t="shared" si="6"/>
        <v>1044.44434</v>
      </c>
      <c r="D384" s="1"/>
    </row>
    <row r="385" spans="1:4" x14ac:dyDescent="0.25">
      <c r="A385">
        <v>47</v>
      </c>
      <c r="B385" s="1">
        <v>22.22222</v>
      </c>
      <c r="C385" s="1">
        <f t="shared" si="6"/>
        <v>1044.44434</v>
      </c>
      <c r="D385" s="1"/>
    </row>
    <row r="386" spans="1:4" x14ac:dyDescent="0.25">
      <c r="A386">
        <v>47</v>
      </c>
      <c r="B386" s="1">
        <v>22.22222</v>
      </c>
      <c r="C386" s="1">
        <f t="shared" si="6"/>
        <v>1044.44434</v>
      </c>
      <c r="D386" s="1"/>
    </row>
    <row r="387" spans="1:4" x14ac:dyDescent="0.25">
      <c r="A387">
        <v>47</v>
      </c>
      <c r="B387" s="1">
        <v>22.22222</v>
      </c>
      <c r="C387" s="1">
        <f t="shared" si="6"/>
        <v>1044.44434</v>
      </c>
      <c r="D387" s="1"/>
    </row>
    <row r="388" spans="1:4" x14ac:dyDescent="0.25">
      <c r="A388">
        <v>47</v>
      </c>
      <c r="B388" s="1">
        <v>22.22222</v>
      </c>
      <c r="C388" s="1">
        <f t="shared" si="6"/>
        <v>1044.44434</v>
      </c>
      <c r="D388" s="1"/>
    </row>
    <row r="389" spans="1:4" x14ac:dyDescent="0.25">
      <c r="A389">
        <v>47</v>
      </c>
      <c r="B389" s="1">
        <v>22.22222</v>
      </c>
      <c r="C389" s="1">
        <f t="shared" si="6"/>
        <v>1044.44434</v>
      </c>
      <c r="D389" s="1"/>
    </row>
    <row r="390" spans="1:4" x14ac:dyDescent="0.25">
      <c r="A390">
        <v>48</v>
      </c>
      <c r="B390" s="1">
        <v>22.22222</v>
      </c>
      <c r="C390" s="1">
        <f t="shared" si="6"/>
        <v>1066.6665600000001</v>
      </c>
      <c r="D390" s="1"/>
    </row>
    <row r="391" spans="1:4" x14ac:dyDescent="0.25">
      <c r="A391">
        <v>48</v>
      </c>
      <c r="B391" s="1">
        <v>22.22222</v>
      </c>
      <c r="C391" s="1">
        <f t="shared" si="6"/>
        <v>1066.6665600000001</v>
      </c>
      <c r="D391" s="1"/>
    </row>
    <row r="392" spans="1:4" x14ac:dyDescent="0.25">
      <c r="A392">
        <v>48</v>
      </c>
      <c r="B392" s="1">
        <v>22.22222</v>
      </c>
      <c r="C392" s="1">
        <f t="shared" si="6"/>
        <v>1066.6665600000001</v>
      </c>
      <c r="D392" s="1"/>
    </row>
    <row r="393" spans="1:4" x14ac:dyDescent="0.25">
      <c r="A393">
        <v>48</v>
      </c>
      <c r="B393" s="1">
        <v>22.22222</v>
      </c>
      <c r="C393" s="1">
        <f t="shared" si="6"/>
        <v>1066.6665600000001</v>
      </c>
      <c r="D393" s="1"/>
    </row>
    <row r="394" spans="1:4" x14ac:dyDescent="0.25">
      <c r="A394">
        <v>48</v>
      </c>
      <c r="B394" s="1">
        <v>22.22222</v>
      </c>
      <c r="C394" s="1">
        <f t="shared" si="6"/>
        <v>1066.6665600000001</v>
      </c>
      <c r="D394" s="1"/>
    </row>
    <row r="395" spans="1:4" x14ac:dyDescent="0.25">
      <c r="A395">
        <v>48</v>
      </c>
      <c r="B395" s="1">
        <v>22.22222</v>
      </c>
      <c r="C395" s="1">
        <f t="shared" si="6"/>
        <v>1066.6665600000001</v>
      </c>
      <c r="D395" s="1"/>
    </row>
    <row r="396" spans="1:4" x14ac:dyDescent="0.25">
      <c r="A396">
        <v>48</v>
      </c>
      <c r="B396" s="1">
        <v>22.22222</v>
      </c>
      <c r="C396" s="1">
        <f t="shared" si="6"/>
        <v>1066.6665600000001</v>
      </c>
      <c r="D396" s="1"/>
    </row>
    <row r="397" spans="1:4" x14ac:dyDescent="0.25">
      <c r="A397">
        <v>48</v>
      </c>
      <c r="B397" s="1">
        <v>22.22222</v>
      </c>
      <c r="C397" s="1">
        <f t="shared" si="6"/>
        <v>1066.6665600000001</v>
      </c>
      <c r="D397" s="1"/>
    </row>
    <row r="398" spans="1:4" x14ac:dyDescent="0.25">
      <c r="A398">
        <v>48</v>
      </c>
      <c r="B398" s="1">
        <v>22.22222</v>
      </c>
      <c r="C398" s="1">
        <f t="shared" si="6"/>
        <v>1066.6665600000001</v>
      </c>
      <c r="D398" s="1"/>
    </row>
    <row r="399" spans="1:4" x14ac:dyDescent="0.25">
      <c r="A399">
        <v>49</v>
      </c>
      <c r="B399" s="1">
        <v>22.22222</v>
      </c>
      <c r="C399" s="1">
        <f t="shared" si="6"/>
        <v>1088.88878</v>
      </c>
      <c r="D399" s="1"/>
    </row>
    <row r="400" spans="1:4" x14ac:dyDescent="0.25">
      <c r="A400">
        <v>49</v>
      </c>
      <c r="B400" s="1">
        <v>22.22222</v>
      </c>
      <c r="C400" s="1">
        <f t="shared" si="6"/>
        <v>1088.88878</v>
      </c>
      <c r="D400" s="1"/>
    </row>
    <row r="401" spans="1:6" x14ac:dyDescent="0.25">
      <c r="A401">
        <v>49</v>
      </c>
      <c r="B401" s="1">
        <v>22.22222</v>
      </c>
      <c r="C401" s="1">
        <f t="shared" si="6"/>
        <v>1088.88878</v>
      </c>
      <c r="D401" s="1"/>
    </row>
    <row r="402" spans="1:6" x14ac:dyDescent="0.25">
      <c r="A402">
        <v>49</v>
      </c>
      <c r="B402" s="1">
        <v>22.22222</v>
      </c>
      <c r="C402" s="1">
        <f t="shared" si="6"/>
        <v>1088.88878</v>
      </c>
      <c r="D402" s="1"/>
      <c r="E402">
        <v>1000</v>
      </c>
      <c r="F402" s="1">
        <v>33</v>
      </c>
    </row>
    <row r="403" spans="1:6" x14ac:dyDescent="0.25">
      <c r="A403">
        <v>50</v>
      </c>
      <c r="B403" s="1">
        <v>22.22222</v>
      </c>
      <c r="C403" s="1">
        <f t="shared" si="6"/>
        <v>1111.1110000000001</v>
      </c>
      <c r="D403" s="1"/>
      <c r="E403" t="s">
        <v>84</v>
      </c>
    </row>
    <row r="404" spans="1:6" x14ac:dyDescent="0.25">
      <c r="A404">
        <v>50</v>
      </c>
      <c r="B404" s="1">
        <v>22.22222</v>
      </c>
      <c r="C404" s="1">
        <f t="shared" si="6"/>
        <v>1111.1110000000001</v>
      </c>
      <c r="D404" s="1"/>
      <c r="E404">
        <f>402-369</f>
        <v>33</v>
      </c>
    </row>
    <row r="405" spans="1:6" x14ac:dyDescent="0.25">
      <c r="A405">
        <v>50</v>
      </c>
      <c r="B405" s="1">
        <v>22.22222</v>
      </c>
      <c r="C405" s="1">
        <f t="shared" si="6"/>
        <v>1111.1110000000001</v>
      </c>
      <c r="D405" s="1"/>
    </row>
    <row r="406" spans="1:6" x14ac:dyDescent="0.25">
      <c r="A406">
        <v>50</v>
      </c>
      <c r="B406" s="1">
        <v>22.22222</v>
      </c>
      <c r="C406" s="1">
        <f t="shared" si="6"/>
        <v>1111.1110000000001</v>
      </c>
      <c r="D406" s="1"/>
    </row>
    <row r="407" spans="1:6" x14ac:dyDescent="0.25">
      <c r="A407">
        <v>50</v>
      </c>
      <c r="B407" s="1">
        <v>22.22222</v>
      </c>
      <c r="C407" s="1">
        <f t="shared" si="6"/>
        <v>1111.1110000000001</v>
      </c>
      <c r="D407" s="1"/>
    </row>
    <row r="408" spans="1:6" x14ac:dyDescent="0.25">
      <c r="A408">
        <v>50</v>
      </c>
      <c r="B408" s="1">
        <v>22.22222</v>
      </c>
      <c r="C408" s="1">
        <f t="shared" si="6"/>
        <v>1111.1110000000001</v>
      </c>
      <c r="D408" s="1"/>
    </row>
    <row r="409" spans="1:6" x14ac:dyDescent="0.25">
      <c r="A409">
        <v>50</v>
      </c>
      <c r="B409" s="1">
        <v>22.22222</v>
      </c>
      <c r="C409" s="1">
        <f t="shared" si="6"/>
        <v>1111.1110000000001</v>
      </c>
      <c r="D409" s="1"/>
    </row>
    <row r="410" spans="1:6" x14ac:dyDescent="0.25">
      <c r="A410">
        <v>50</v>
      </c>
      <c r="B410" s="1">
        <v>22.22222</v>
      </c>
      <c r="C410" s="1">
        <f t="shared" si="6"/>
        <v>1111.1110000000001</v>
      </c>
      <c r="D410" s="1"/>
    </row>
    <row r="411" spans="1:6" x14ac:dyDescent="0.25">
      <c r="A411">
        <v>50</v>
      </c>
      <c r="B411" s="1">
        <v>22.22222</v>
      </c>
      <c r="C411" s="1">
        <f t="shared" si="6"/>
        <v>1111.1110000000001</v>
      </c>
      <c r="D411" s="1"/>
    </row>
    <row r="412" spans="1:6" x14ac:dyDescent="0.25">
      <c r="A412">
        <v>50</v>
      </c>
      <c r="B412" s="1">
        <v>22.22222</v>
      </c>
      <c r="C412" s="1">
        <f t="shared" si="6"/>
        <v>1111.1110000000001</v>
      </c>
      <c r="D412" s="1"/>
    </row>
    <row r="413" spans="1:6" x14ac:dyDescent="0.25">
      <c r="A413">
        <v>50</v>
      </c>
      <c r="B413" s="1">
        <v>22.22222</v>
      </c>
      <c r="C413" s="1">
        <f t="shared" si="6"/>
        <v>1111.1110000000001</v>
      </c>
      <c r="D413" s="1"/>
    </row>
    <row r="414" spans="1:6" x14ac:dyDescent="0.25">
      <c r="A414">
        <v>50</v>
      </c>
      <c r="B414" s="1">
        <v>22.22222</v>
      </c>
      <c r="C414" s="1">
        <f t="shared" si="6"/>
        <v>1111.1110000000001</v>
      </c>
      <c r="D414" s="1"/>
    </row>
    <row r="415" spans="1:6" x14ac:dyDescent="0.25">
      <c r="A415">
        <v>50</v>
      </c>
      <c r="B415" s="1">
        <v>22.22222</v>
      </c>
      <c r="C415" s="1">
        <f t="shared" ref="C415:C478" si="7">A415*B415</f>
        <v>1111.1110000000001</v>
      </c>
      <c r="D415" s="1"/>
    </row>
    <row r="416" spans="1:6" x14ac:dyDescent="0.25">
      <c r="A416">
        <v>50</v>
      </c>
      <c r="B416" s="1">
        <v>22.22222</v>
      </c>
      <c r="C416" s="1">
        <f t="shared" si="7"/>
        <v>1111.1110000000001</v>
      </c>
      <c r="D416" s="1"/>
    </row>
    <row r="417" spans="1:4" x14ac:dyDescent="0.25">
      <c r="A417">
        <v>50</v>
      </c>
      <c r="B417" s="1">
        <v>22.22222</v>
      </c>
      <c r="C417" s="1">
        <f t="shared" si="7"/>
        <v>1111.1110000000001</v>
      </c>
      <c r="D417" s="1"/>
    </row>
    <row r="418" spans="1:4" x14ac:dyDescent="0.25">
      <c r="A418">
        <v>50</v>
      </c>
      <c r="B418" s="1">
        <v>22.22222</v>
      </c>
      <c r="C418" s="1">
        <f t="shared" si="7"/>
        <v>1111.1110000000001</v>
      </c>
      <c r="D418" s="1"/>
    </row>
    <row r="419" spans="1:4" x14ac:dyDescent="0.25">
      <c r="A419">
        <v>50</v>
      </c>
      <c r="B419" s="1">
        <v>22.22222</v>
      </c>
      <c r="C419" s="1">
        <f t="shared" si="7"/>
        <v>1111.1110000000001</v>
      </c>
      <c r="D419" s="1"/>
    </row>
    <row r="420" spans="1:4" x14ac:dyDescent="0.25">
      <c r="A420">
        <v>50</v>
      </c>
      <c r="B420" s="1">
        <v>22.22222</v>
      </c>
      <c r="C420" s="1">
        <f t="shared" si="7"/>
        <v>1111.1110000000001</v>
      </c>
      <c r="D420" s="1"/>
    </row>
    <row r="421" spans="1:4" x14ac:dyDescent="0.25">
      <c r="A421">
        <v>50</v>
      </c>
      <c r="B421" s="1">
        <v>22.22222</v>
      </c>
      <c r="C421" s="1">
        <f t="shared" si="7"/>
        <v>1111.1110000000001</v>
      </c>
      <c r="D421" s="1"/>
    </row>
    <row r="422" spans="1:4" x14ac:dyDescent="0.25">
      <c r="A422">
        <v>50</v>
      </c>
      <c r="B422" s="1">
        <v>22.22222</v>
      </c>
      <c r="C422" s="1">
        <f t="shared" si="7"/>
        <v>1111.1110000000001</v>
      </c>
      <c r="D422" s="1"/>
    </row>
    <row r="423" spans="1:4" x14ac:dyDescent="0.25">
      <c r="A423">
        <v>50</v>
      </c>
      <c r="B423" s="1">
        <v>22.22222</v>
      </c>
      <c r="C423" s="1">
        <f t="shared" si="7"/>
        <v>1111.1110000000001</v>
      </c>
      <c r="D423" s="1"/>
    </row>
    <row r="424" spans="1:4" x14ac:dyDescent="0.25">
      <c r="A424">
        <v>50</v>
      </c>
      <c r="B424" s="1">
        <v>22.22222</v>
      </c>
      <c r="C424" s="1">
        <f t="shared" si="7"/>
        <v>1111.1110000000001</v>
      </c>
      <c r="D424" s="1"/>
    </row>
    <row r="425" spans="1:4" x14ac:dyDescent="0.25">
      <c r="A425">
        <v>50</v>
      </c>
      <c r="B425" s="1">
        <v>22.22222</v>
      </c>
      <c r="C425" s="1">
        <f t="shared" si="7"/>
        <v>1111.1110000000001</v>
      </c>
      <c r="D425" s="1"/>
    </row>
    <row r="426" spans="1:4" x14ac:dyDescent="0.25">
      <c r="A426">
        <v>51</v>
      </c>
      <c r="B426" s="1">
        <v>22.22222</v>
      </c>
      <c r="C426" s="1">
        <f t="shared" si="7"/>
        <v>1133.33322</v>
      </c>
      <c r="D426" s="1"/>
    </row>
    <row r="427" spans="1:4" x14ac:dyDescent="0.25">
      <c r="A427">
        <v>51</v>
      </c>
      <c r="B427" s="1">
        <v>22.22222</v>
      </c>
      <c r="C427" s="1">
        <f t="shared" si="7"/>
        <v>1133.33322</v>
      </c>
      <c r="D427" s="1"/>
    </row>
    <row r="428" spans="1:4" x14ac:dyDescent="0.25">
      <c r="A428">
        <v>51</v>
      </c>
      <c r="B428" s="1">
        <v>22.22222</v>
      </c>
      <c r="C428" s="1">
        <f t="shared" si="7"/>
        <v>1133.33322</v>
      </c>
      <c r="D428" s="1"/>
    </row>
    <row r="429" spans="1:4" x14ac:dyDescent="0.25">
      <c r="A429">
        <v>51</v>
      </c>
      <c r="B429" s="1">
        <v>22.22222</v>
      </c>
      <c r="C429" s="1">
        <f t="shared" si="7"/>
        <v>1133.33322</v>
      </c>
      <c r="D429" s="1"/>
    </row>
    <row r="430" spans="1:4" x14ac:dyDescent="0.25">
      <c r="A430">
        <v>51</v>
      </c>
      <c r="B430" s="1">
        <v>22.22222</v>
      </c>
      <c r="C430" s="1">
        <f t="shared" si="7"/>
        <v>1133.33322</v>
      </c>
      <c r="D430" s="1"/>
    </row>
    <row r="431" spans="1:4" x14ac:dyDescent="0.25">
      <c r="A431">
        <v>51</v>
      </c>
      <c r="B431" s="1">
        <v>22.22222</v>
      </c>
      <c r="C431" s="1">
        <f t="shared" si="7"/>
        <v>1133.33322</v>
      </c>
      <c r="D431" s="1"/>
    </row>
    <row r="432" spans="1:4" x14ac:dyDescent="0.25">
      <c r="A432">
        <v>51</v>
      </c>
      <c r="B432" s="1">
        <v>22.22222</v>
      </c>
      <c r="C432" s="1">
        <f t="shared" si="7"/>
        <v>1133.33322</v>
      </c>
      <c r="D432" s="1"/>
    </row>
    <row r="433" spans="1:4" x14ac:dyDescent="0.25">
      <c r="A433">
        <v>51</v>
      </c>
      <c r="B433" s="1">
        <v>22.22222</v>
      </c>
      <c r="C433" s="1">
        <f t="shared" si="7"/>
        <v>1133.33322</v>
      </c>
      <c r="D433" s="1"/>
    </row>
    <row r="434" spans="1:4" x14ac:dyDescent="0.25">
      <c r="A434">
        <v>51</v>
      </c>
      <c r="B434" s="1">
        <v>22.22222</v>
      </c>
      <c r="C434" s="1">
        <f t="shared" si="7"/>
        <v>1133.33322</v>
      </c>
      <c r="D434" s="1"/>
    </row>
    <row r="435" spans="1:4" x14ac:dyDescent="0.25">
      <c r="A435">
        <v>51</v>
      </c>
      <c r="B435" s="1">
        <v>22.22222</v>
      </c>
      <c r="C435" s="1">
        <f t="shared" si="7"/>
        <v>1133.33322</v>
      </c>
      <c r="D435" s="1"/>
    </row>
    <row r="436" spans="1:4" x14ac:dyDescent="0.25">
      <c r="A436">
        <v>51</v>
      </c>
      <c r="B436" s="1">
        <v>22.22222</v>
      </c>
      <c r="C436" s="1">
        <f t="shared" si="7"/>
        <v>1133.33322</v>
      </c>
      <c r="D436" s="1"/>
    </row>
    <row r="437" spans="1:4" x14ac:dyDescent="0.25">
      <c r="A437">
        <v>51</v>
      </c>
      <c r="B437" s="1">
        <v>22.22222</v>
      </c>
      <c r="C437" s="1">
        <f t="shared" si="7"/>
        <v>1133.33322</v>
      </c>
      <c r="D437" s="1"/>
    </row>
    <row r="438" spans="1:4" x14ac:dyDescent="0.25">
      <c r="A438">
        <v>51</v>
      </c>
      <c r="B438" s="1">
        <v>22.22222</v>
      </c>
      <c r="C438" s="1">
        <f t="shared" si="7"/>
        <v>1133.33322</v>
      </c>
      <c r="D438" s="1"/>
    </row>
    <row r="439" spans="1:4" x14ac:dyDescent="0.25">
      <c r="A439">
        <v>51</v>
      </c>
      <c r="B439" s="1">
        <v>22.22222</v>
      </c>
      <c r="C439" s="1">
        <f t="shared" si="7"/>
        <v>1133.33322</v>
      </c>
      <c r="D439" s="1"/>
    </row>
    <row r="440" spans="1:4" x14ac:dyDescent="0.25">
      <c r="A440">
        <v>52</v>
      </c>
      <c r="B440" s="1">
        <v>22.22222</v>
      </c>
      <c r="C440" s="1">
        <f t="shared" si="7"/>
        <v>1155.5554400000001</v>
      </c>
      <c r="D440" s="1"/>
    </row>
    <row r="441" spans="1:4" x14ac:dyDescent="0.25">
      <c r="A441">
        <v>52</v>
      </c>
      <c r="B441" s="1">
        <v>22.22222</v>
      </c>
      <c r="C441" s="1">
        <f t="shared" si="7"/>
        <v>1155.5554400000001</v>
      </c>
      <c r="D441" s="1"/>
    </row>
    <row r="442" spans="1:4" x14ac:dyDescent="0.25">
      <c r="A442">
        <v>52</v>
      </c>
      <c r="B442" s="1">
        <v>22.22222</v>
      </c>
      <c r="C442" s="1">
        <f t="shared" si="7"/>
        <v>1155.5554400000001</v>
      </c>
      <c r="D442" s="1"/>
    </row>
    <row r="443" spans="1:4" x14ac:dyDescent="0.25">
      <c r="A443">
        <v>52</v>
      </c>
      <c r="B443" s="1">
        <v>22.22222</v>
      </c>
      <c r="C443" s="1">
        <f t="shared" si="7"/>
        <v>1155.5554400000001</v>
      </c>
      <c r="D443" s="1"/>
    </row>
    <row r="444" spans="1:4" x14ac:dyDescent="0.25">
      <c r="A444">
        <v>52</v>
      </c>
      <c r="B444" s="1">
        <v>22.22222</v>
      </c>
      <c r="C444" s="1">
        <f t="shared" si="7"/>
        <v>1155.5554400000001</v>
      </c>
      <c r="D444" s="1"/>
    </row>
    <row r="445" spans="1:4" x14ac:dyDescent="0.25">
      <c r="A445">
        <v>52</v>
      </c>
      <c r="B445" s="1">
        <v>22.22222</v>
      </c>
      <c r="C445" s="1">
        <f t="shared" si="7"/>
        <v>1155.5554400000001</v>
      </c>
      <c r="D445" s="1"/>
    </row>
    <row r="446" spans="1:4" x14ac:dyDescent="0.25">
      <c r="A446">
        <v>52</v>
      </c>
      <c r="B446" s="1">
        <v>22.22222</v>
      </c>
      <c r="C446" s="1">
        <f t="shared" si="7"/>
        <v>1155.5554400000001</v>
      </c>
      <c r="D446" s="1"/>
    </row>
    <row r="447" spans="1:4" x14ac:dyDescent="0.25">
      <c r="A447">
        <v>52</v>
      </c>
      <c r="B447" s="1">
        <v>22.22222</v>
      </c>
      <c r="C447" s="1">
        <f t="shared" si="7"/>
        <v>1155.5554400000001</v>
      </c>
      <c r="D447" s="1"/>
    </row>
    <row r="448" spans="1:4" x14ac:dyDescent="0.25">
      <c r="A448">
        <v>52</v>
      </c>
      <c r="B448" s="1">
        <v>22.22222</v>
      </c>
      <c r="C448" s="1">
        <f t="shared" si="7"/>
        <v>1155.5554400000001</v>
      </c>
      <c r="D448" s="1"/>
    </row>
    <row r="449" spans="1:6" x14ac:dyDescent="0.25">
      <c r="A449">
        <v>52</v>
      </c>
      <c r="B449" s="1">
        <v>22.22222</v>
      </c>
      <c r="C449" s="1">
        <f t="shared" si="7"/>
        <v>1155.5554400000001</v>
      </c>
    </row>
    <row r="450" spans="1:6" x14ac:dyDescent="0.25">
      <c r="A450">
        <v>53</v>
      </c>
      <c r="B450" s="1">
        <v>22.22222</v>
      </c>
      <c r="C450" s="1">
        <f t="shared" si="7"/>
        <v>1177.77766</v>
      </c>
    </row>
    <row r="451" spans="1:6" x14ac:dyDescent="0.25">
      <c r="A451">
        <v>53</v>
      </c>
      <c r="B451" s="1">
        <v>22.22222</v>
      </c>
      <c r="C451" s="1">
        <f t="shared" si="7"/>
        <v>1177.77766</v>
      </c>
    </row>
    <row r="452" spans="1:6" x14ac:dyDescent="0.25">
      <c r="A452">
        <v>53</v>
      </c>
      <c r="B452" s="1">
        <v>22.22222</v>
      </c>
      <c r="C452" s="1">
        <f t="shared" si="7"/>
        <v>1177.77766</v>
      </c>
    </row>
    <row r="453" spans="1:6" x14ac:dyDescent="0.25">
      <c r="A453">
        <v>53</v>
      </c>
      <c r="B453" s="1">
        <v>22.22222</v>
      </c>
      <c r="C453" s="1">
        <f t="shared" si="7"/>
        <v>1177.77766</v>
      </c>
    </row>
    <row r="454" spans="1:6" x14ac:dyDescent="0.25">
      <c r="A454">
        <v>53</v>
      </c>
      <c r="B454" s="1">
        <v>22.22222</v>
      </c>
      <c r="C454" s="1">
        <f t="shared" si="7"/>
        <v>1177.77766</v>
      </c>
    </row>
    <row r="455" spans="1:6" x14ac:dyDescent="0.25">
      <c r="A455">
        <v>53</v>
      </c>
      <c r="B455" s="1">
        <v>22.22222</v>
      </c>
      <c r="C455" s="1">
        <f t="shared" si="7"/>
        <v>1177.77766</v>
      </c>
    </row>
    <row r="456" spans="1:6" x14ac:dyDescent="0.25">
      <c r="A456">
        <v>54</v>
      </c>
      <c r="B456" s="1">
        <v>22.22222</v>
      </c>
      <c r="C456" s="1">
        <f t="shared" si="7"/>
        <v>1199.9998800000001</v>
      </c>
    </row>
    <row r="457" spans="1:6" x14ac:dyDescent="0.25">
      <c r="A457">
        <v>54</v>
      </c>
      <c r="B457" s="1">
        <v>22.22222</v>
      </c>
      <c r="C457" s="1">
        <f t="shared" si="7"/>
        <v>1199.9998800000001</v>
      </c>
    </row>
    <row r="458" spans="1:6" x14ac:dyDescent="0.25">
      <c r="A458">
        <v>54</v>
      </c>
      <c r="B458" s="1">
        <v>22.22222</v>
      </c>
      <c r="C458" s="1">
        <f t="shared" si="7"/>
        <v>1199.9998800000001</v>
      </c>
    </row>
    <row r="459" spans="1:6" x14ac:dyDescent="0.25">
      <c r="A459">
        <v>54</v>
      </c>
      <c r="B459" s="1">
        <v>22.22222</v>
      </c>
      <c r="C459" s="1">
        <f t="shared" si="7"/>
        <v>1199.9998800000001</v>
      </c>
    </row>
    <row r="460" spans="1:6" x14ac:dyDescent="0.25">
      <c r="A460">
        <v>54</v>
      </c>
      <c r="B460" s="1">
        <v>22.22222</v>
      </c>
      <c r="C460" s="1">
        <f t="shared" si="7"/>
        <v>1199.9998800000001</v>
      </c>
    </row>
    <row r="461" spans="1:6" x14ac:dyDescent="0.25">
      <c r="A461">
        <v>54</v>
      </c>
      <c r="B461" s="1">
        <v>22.22222</v>
      </c>
      <c r="C461" s="1">
        <f t="shared" si="7"/>
        <v>1199.9998800000001</v>
      </c>
      <c r="E461">
        <v>1100</v>
      </c>
      <c r="F461">
        <v>59</v>
      </c>
    </row>
    <row r="462" spans="1:6" x14ac:dyDescent="0.25">
      <c r="A462">
        <v>55</v>
      </c>
      <c r="B462" s="1">
        <v>22.22222</v>
      </c>
      <c r="C462" s="1">
        <f t="shared" si="7"/>
        <v>1222.2221</v>
      </c>
      <c r="E462" t="s">
        <v>85</v>
      </c>
    </row>
    <row r="463" spans="1:6" x14ac:dyDescent="0.25">
      <c r="A463">
        <v>55</v>
      </c>
      <c r="B463" s="1">
        <v>22.22222</v>
      </c>
      <c r="C463" s="1">
        <f t="shared" si="7"/>
        <v>1222.2221</v>
      </c>
      <c r="E463">
        <f>461-402</f>
        <v>59</v>
      </c>
    </row>
    <row r="464" spans="1:6" x14ac:dyDescent="0.25">
      <c r="A464">
        <v>55</v>
      </c>
      <c r="B464" s="1">
        <v>22.22222</v>
      </c>
      <c r="C464" s="1">
        <f t="shared" si="7"/>
        <v>1222.2221</v>
      </c>
    </row>
    <row r="465" spans="1:3" x14ac:dyDescent="0.25">
      <c r="A465">
        <v>55</v>
      </c>
      <c r="B465" s="1">
        <v>22.22222</v>
      </c>
      <c r="C465" s="1">
        <f t="shared" si="7"/>
        <v>1222.2221</v>
      </c>
    </row>
    <row r="466" spans="1:3" x14ac:dyDescent="0.25">
      <c r="A466">
        <v>55</v>
      </c>
      <c r="B466" s="1">
        <v>22.22222</v>
      </c>
      <c r="C466" s="1">
        <f t="shared" si="7"/>
        <v>1222.2221</v>
      </c>
    </row>
    <row r="467" spans="1:3" x14ac:dyDescent="0.25">
      <c r="A467">
        <v>55</v>
      </c>
      <c r="B467" s="1">
        <v>22.22222</v>
      </c>
      <c r="C467" s="1">
        <f t="shared" si="7"/>
        <v>1222.2221</v>
      </c>
    </row>
    <row r="468" spans="1:3" x14ac:dyDescent="0.25">
      <c r="A468">
        <v>55</v>
      </c>
      <c r="B468" s="1">
        <v>22.22222</v>
      </c>
      <c r="C468" s="1">
        <f t="shared" si="7"/>
        <v>1222.2221</v>
      </c>
    </row>
    <row r="469" spans="1:3" x14ac:dyDescent="0.25">
      <c r="A469">
        <v>55</v>
      </c>
      <c r="B469" s="1">
        <v>22.22222</v>
      </c>
      <c r="C469" s="1">
        <f t="shared" si="7"/>
        <v>1222.2221</v>
      </c>
    </row>
    <row r="470" spans="1:3" x14ac:dyDescent="0.25">
      <c r="A470">
        <v>55</v>
      </c>
      <c r="B470" s="1">
        <v>22.22222</v>
      </c>
      <c r="C470" s="1">
        <f t="shared" si="7"/>
        <v>1222.2221</v>
      </c>
    </row>
    <row r="471" spans="1:3" x14ac:dyDescent="0.25">
      <c r="A471">
        <v>55</v>
      </c>
      <c r="B471" s="1">
        <v>22.22222</v>
      </c>
      <c r="C471" s="1">
        <f t="shared" si="7"/>
        <v>1222.2221</v>
      </c>
    </row>
    <row r="472" spans="1:3" x14ac:dyDescent="0.25">
      <c r="A472">
        <v>55</v>
      </c>
      <c r="B472" s="1">
        <v>22.22222</v>
      </c>
      <c r="C472" s="1">
        <f t="shared" si="7"/>
        <v>1222.2221</v>
      </c>
    </row>
    <row r="473" spans="1:3" x14ac:dyDescent="0.25">
      <c r="A473">
        <v>55</v>
      </c>
      <c r="B473" s="1">
        <v>22.22222</v>
      </c>
      <c r="C473" s="1">
        <f t="shared" si="7"/>
        <v>1222.2221</v>
      </c>
    </row>
    <row r="474" spans="1:3" x14ac:dyDescent="0.25">
      <c r="A474">
        <v>56</v>
      </c>
      <c r="B474" s="1">
        <v>22.22222</v>
      </c>
      <c r="C474" s="1">
        <f t="shared" si="7"/>
        <v>1244.4443200000001</v>
      </c>
    </row>
    <row r="475" spans="1:3" x14ac:dyDescent="0.25">
      <c r="A475">
        <v>56</v>
      </c>
      <c r="B475" s="1">
        <v>22.22222</v>
      </c>
      <c r="C475" s="1">
        <f t="shared" si="7"/>
        <v>1244.4443200000001</v>
      </c>
    </row>
    <row r="476" spans="1:3" x14ac:dyDescent="0.25">
      <c r="A476">
        <v>56</v>
      </c>
      <c r="B476" s="1">
        <v>22.22222</v>
      </c>
      <c r="C476" s="1">
        <f t="shared" si="7"/>
        <v>1244.4443200000001</v>
      </c>
    </row>
    <row r="477" spans="1:3" x14ac:dyDescent="0.25">
      <c r="A477">
        <v>56</v>
      </c>
      <c r="B477" s="1">
        <v>22.22222</v>
      </c>
      <c r="C477" s="1">
        <f t="shared" si="7"/>
        <v>1244.4443200000001</v>
      </c>
    </row>
    <row r="478" spans="1:3" x14ac:dyDescent="0.25">
      <c r="A478">
        <v>56</v>
      </c>
      <c r="B478" s="1">
        <v>22.22222</v>
      </c>
      <c r="C478" s="1">
        <f t="shared" si="7"/>
        <v>1244.4443200000001</v>
      </c>
    </row>
    <row r="479" spans="1:3" x14ac:dyDescent="0.25">
      <c r="A479">
        <v>56</v>
      </c>
      <c r="B479" s="1">
        <v>22.22222</v>
      </c>
      <c r="C479" s="1">
        <f t="shared" ref="C479:C542" si="8">A479*B479</f>
        <v>1244.4443200000001</v>
      </c>
    </row>
    <row r="480" spans="1:3" x14ac:dyDescent="0.25">
      <c r="A480">
        <v>57</v>
      </c>
      <c r="B480" s="1">
        <v>22.22222</v>
      </c>
      <c r="C480" s="1">
        <f t="shared" si="8"/>
        <v>1266.6665399999999</v>
      </c>
    </row>
    <row r="481" spans="1:6" x14ac:dyDescent="0.25">
      <c r="A481">
        <v>57</v>
      </c>
      <c r="B481" s="1">
        <v>22.22222</v>
      </c>
      <c r="C481" s="1">
        <f t="shared" si="8"/>
        <v>1266.6665399999999</v>
      </c>
    </row>
    <row r="482" spans="1:6" x14ac:dyDescent="0.25">
      <c r="A482">
        <v>57</v>
      </c>
      <c r="B482" s="1">
        <v>22.22222</v>
      </c>
      <c r="C482" s="1">
        <f t="shared" si="8"/>
        <v>1266.6665399999999</v>
      </c>
    </row>
    <row r="483" spans="1:6" x14ac:dyDescent="0.25">
      <c r="A483">
        <v>57</v>
      </c>
      <c r="B483" s="1">
        <v>22.22222</v>
      </c>
      <c r="C483" s="1">
        <f t="shared" si="8"/>
        <v>1266.6665399999999</v>
      </c>
    </row>
    <row r="484" spans="1:6" x14ac:dyDescent="0.25">
      <c r="A484">
        <v>57</v>
      </c>
      <c r="B484" s="1">
        <v>22.22222</v>
      </c>
      <c r="C484" s="1">
        <f t="shared" si="8"/>
        <v>1266.6665399999999</v>
      </c>
    </row>
    <row r="485" spans="1:6" x14ac:dyDescent="0.25">
      <c r="A485">
        <v>58</v>
      </c>
      <c r="B485" s="1">
        <v>22.22222</v>
      </c>
      <c r="C485" s="1">
        <f t="shared" si="8"/>
        <v>1288.88876</v>
      </c>
    </row>
    <row r="486" spans="1:6" x14ac:dyDescent="0.25">
      <c r="A486">
        <v>58</v>
      </c>
      <c r="B486" s="1">
        <v>22.22222</v>
      </c>
      <c r="C486" s="1">
        <f t="shared" si="8"/>
        <v>1288.88876</v>
      </c>
    </row>
    <row r="487" spans="1:6" x14ac:dyDescent="0.25">
      <c r="A487">
        <v>58</v>
      </c>
      <c r="B487" s="1">
        <v>22.22222</v>
      </c>
      <c r="C487" s="1">
        <f t="shared" si="8"/>
        <v>1288.88876</v>
      </c>
      <c r="E487">
        <v>1200</v>
      </c>
      <c r="F487">
        <v>26</v>
      </c>
    </row>
    <row r="488" spans="1:6" x14ac:dyDescent="0.25">
      <c r="A488">
        <v>59</v>
      </c>
      <c r="B488" s="1">
        <v>22.22222</v>
      </c>
      <c r="C488" s="1">
        <f t="shared" si="8"/>
        <v>1311.1109799999999</v>
      </c>
      <c r="E488" t="s">
        <v>86</v>
      </c>
    </row>
    <row r="489" spans="1:6" x14ac:dyDescent="0.25">
      <c r="A489">
        <v>59</v>
      </c>
      <c r="B489" s="1">
        <v>22.22222</v>
      </c>
      <c r="C489" s="1">
        <f t="shared" si="8"/>
        <v>1311.1109799999999</v>
      </c>
      <c r="E489">
        <f>487-461</f>
        <v>26</v>
      </c>
    </row>
    <row r="490" spans="1:6" x14ac:dyDescent="0.25">
      <c r="A490">
        <v>59</v>
      </c>
      <c r="B490" s="1">
        <v>22.22222</v>
      </c>
      <c r="C490" s="1">
        <f t="shared" si="8"/>
        <v>1311.1109799999999</v>
      </c>
    </row>
    <row r="491" spans="1:6" x14ac:dyDescent="0.25">
      <c r="A491">
        <v>59</v>
      </c>
      <c r="B491" s="1">
        <v>22.22222</v>
      </c>
      <c r="C491" s="1">
        <f t="shared" si="8"/>
        <v>1311.1109799999999</v>
      </c>
    </row>
    <row r="492" spans="1:6" x14ac:dyDescent="0.25">
      <c r="A492">
        <v>59</v>
      </c>
      <c r="B492" s="1">
        <v>22.22222</v>
      </c>
      <c r="C492" s="1">
        <f t="shared" si="8"/>
        <v>1311.1109799999999</v>
      </c>
    </row>
    <row r="493" spans="1:6" x14ac:dyDescent="0.25">
      <c r="A493">
        <v>60</v>
      </c>
      <c r="B493" s="1">
        <v>22.22222</v>
      </c>
      <c r="C493" s="1">
        <f t="shared" si="8"/>
        <v>1333.3332</v>
      </c>
    </row>
    <row r="494" spans="1:6" x14ac:dyDescent="0.25">
      <c r="A494">
        <v>60</v>
      </c>
      <c r="B494" s="1">
        <v>22.22222</v>
      </c>
      <c r="C494" s="1">
        <f t="shared" si="8"/>
        <v>1333.3332</v>
      </c>
    </row>
    <row r="495" spans="1:6" x14ac:dyDescent="0.25">
      <c r="A495">
        <v>60</v>
      </c>
      <c r="B495" s="1">
        <v>22.22222</v>
      </c>
      <c r="C495" s="1">
        <f t="shared" si="8"/>
        <v>1333.3332</v>
      </c>
    </row>
    <row r="496" spans="1:6" x14ac:dyDescent="0.25">
      <c r="A496">
        <v>60</v>
      </c>
      <c r="B496" s="1">
        <v>22.22222</v>
      </c>
      <c r="C496" s="1">
        <f t="shared" si="8"/>
        <v>1333.3332</v>
      </c>
    </row>
    <row r="497" spans="1:3" x14ac:dyDescent="0.25">
      <c r="A497">
        <v>60</v>
      </c>
      <c r="B497" s="1">
        <v>22.22222</v>
      </c>
      <c r="C497" s="1">
        <f t="shared" si="8"/>
        <v>1333.3332</v>
      </c>
    </row>
    <row r="498" spans="1:3" x14ac:dyDescent="0.25">
      <c r="A498">
        <v>60</v>
      </c>
      <c r="B498" s="1">
        <v>22.22222</v>
      </c>
      <c r="C498" s="1">
        <f t="shared" si="8"/>
        <v>1333.3332</v>
      </c>
    </row>
    <row r="499" spans="1:3" x14ac:dyDescent="0.25">
      <c r="A499">
        <v>60</v>
      </c>
      <c r="B499" s="1">
        <v>22.22222</v>
      </c>
      <c r="C499" s="1">
        <f t="shared" si="8"/>
        <v>1333.3332</v>
      </c>
    </row>
    <row r="500" spans="1:3" x14ac:dyDescent="0.25">
      <c r="A500">
        <v>60</v>
      </c>
      <c r="B500" s="1">
        <v>22.22222</v>
      </c>
      <c r="C500" s="1">
        <f t="shared" si="8"/>
        <v>1333.3332</v>
      </c>
    </row>
    <row r="501" spans="1:3" x14ac:dyDescent="0.25">
      <c r="A501">
        <v>60</v>
      </c>
      <c r="B501" s="1">
        <v>22.22222</v>
      </c>
      <c r="C501" s="1">
        <f t="shared" si="8"/>
        <v>1333.3332</v>
      </c>
    </row>
    <row r="502" spans="1:3" x14ac:dyDescent="0.25">
      <c r="A502">
        <v>61</v>
      </c>
      <c r="B502" s="1">
        <v>22.22222</v>
      </c>
      <c r="C502" s="1">
        <f t="shared" si="8"/>
        <v>1355.5554199999999</v>
      </c>
    </row>
    <row r="503" spans="1:3" x14ac:dyDescent="0.25">
      <c r="A503">
        <v>61</v>
      </c>
      <c r="B503" s="1">
        <v>22.22222</v>
      </c>
      <c r="C503" s="1">
        <f t="shared" si="8"/>
        <v>1355.5554199999999</v>
      </c>
    </row>
    <row r="504" spans="1:3" x14ac:dyDescent="0.25">
      <c r="A504">
        <v>61</v>
      </c>
      <c r="B504" s="1">
        <v>22.22222</v>
      </c>
      <c r="C504" s="1">
        <f t="shared" si="8"/>
        <v>1355.5554199999999</v>
      </c>
    </row>
    <row r="505" spans="1:3" x14ac:dyDescent="0.25">
      <c r="A505">
        <v>61</v>
      </c>
      <c r="B505" s="1">
        <v>22.22222</v>
      </c>
      <c r="C505" s="1">
        <f t="shared" si="8"/>
        <v>1355.5554199999999</v>
      </c>
    </row>
    <row r="506" spans="1:3" x14ac:dyDescent="0.25">
      <c r="A506">
        <v>62</v>
      </c>
      <c r="B506" s="1">
        <v>22.22222</v>
      </c>
      <c r="C506" s="1">
        <f t="shared" si="8"/>
        <v>1377.77764</v>
      </c>
    </row>
    <row r="507" spans="1:3" x14ac:dyDescent="0.25">
      <c r="A507">
        <v>62</v>
      </c>
      <c r="B507" s="1">
        <v>22.22222</v>
      </c>
      <c r="C507" s="1">
        <f t="shared" si="8"/>
        <v>1377.77764</v>
      </c>
    </row>
    <row r="508" spans="1:3" x14ac:dyDescent="0.25">
      <c r="A508">
        <v>62</v>
      </c>
      <c r="B508" s="1">
        <v>22.22222</v>
      </c>
      <c r="C508" s="1">
        <f t="shared" si="8"/>
        <v>1377.77764</v>
      </c>
    </row>
    <row r="509" spans="1:3" x14ac:dyDescent="0.25">
      <c r="A509">
        <v>62</v>
      </c>
      <c r="B509" s="1">
        <v>22.22222</v>
      </c>
      <c r="C509" s="1">
        <f t="shared" si="8"/>
        <v>1377.77764</v>
      </c>
    </row>
    <row r="510" spans="1:3" x14ac:dyDescent="0.25">
      <c r="A510">
        <v>62</v>
      </c>
      <c r="B510" s="1">
        <v>22.22222</v>
      </c>
      <c r="C510" s="1">
        <f t="shared" si="8"/>
        <v>1377.77764</v>
      </c>
    </row>
    <row r="511" spans="1:3" x14ac:dyDescent="0.25">
      <c r="A511">
        <v>62</v>
      </c>
      <c r="B511" s="1">
        <v>22.22222</v>
      </c>
      <c r="C511" s="1">
        <f t="shared" si="8"/>
        <v>1377.77764</v>
      </c>
    </row>
    <row r="512" spans="1:3" x14ac:dyDescent="0.25">
      <c r="A512">
        <v>63</v>
      </c>
      <c r="B512" s="1">
        <v>22.22222</v>
      </c>
      <c r="C512" s="1">
        <f t="shared" si="8"/>
        <v>1399.9998599999999</v>
      </c>
    </row>
    <row r="513" spans="1:6" x14ac:dyDescent="0.25">
      <c r="A513">
        <v>63</v>
      </c>
      <c r="B513" s="1">
        <v>22.22222</v>
      </c>
      <c r="C513" s="1">
        <f t="shared" si="8"/>
        <v>1399.9998599999999</v>
      </c>
    </row>
    <row r="514" spans="1:6" x14ac:dyDescent="0.25">
      <c r="A514">
        <v>63</v>
      </c>
      <c r="B514" s="1">
        <v>22.22222</v>
      </c>
      <c r="C514" s="1">
        <f t="shared" si="8"/>
        <v>1399.9998599999999</v>
      </c>
    </row>
    <row r="515" spans="1:6" x14ac:dyDescent="0.25">
      <c r="A515">
        <v>63</v>
      </c>
      <c r="B515" s="1">
        <v>22.22222</v>
      </c>
      <c r="C515" s="1">
        <f t="shared" si="8"/>
        <v>1399.9998599999999</v>
      </c>
    </row>
    <row r="516" spans="1:6" x14ac:dyDescent="0.25">
      <c r="A516">
        <v>63</v>
      </c>
      <c r="B516" s="1">
        <v>22.22222</v>
      </c>
      <c r="C516" s="1">
        <f t="shared" si="8"/>
        <v>1399.9998599999999</v>
      </c>
    </row>
    <row r="517" spans="1:6" x14ac:dyDescent="0.25">
      <c r="A517">
        <v>63</v>
      </c>
      <c r="B517" s="1">
        <v>22.22222</v>
      </c>
      <c r="C517" s="1">
        <f t="shared" si="8"/>
        <v>1399.9998599999999</v>
      </c>
    </row>
    <row r="518" spans="1:6" x14ac:dyDescent="0.25">
      <c r="A518">
        <v>63</v>
      </c>
      <c r="B518" s="1">
        <v>22.22222</v>
      </c>
      <c r="C518" s="1">
        <f t="shared" si="8"/>
        <v>1399.9998599999999</v>
      </c>
    </row>
    <row r="519" spans="1:6" x14ac:dyDescent="0.25">
      <c r="A519">
        <v>63</v>
      </c>
      <c r="B519" s="1">
        <v>22.22222</v>
      </c>
      <c r="C519" s="1">
        <f t="shared" si="8"/>
        <v>1399.9998599999999</v>
      </c>
    </row>
    <row r="520" spans="1:6" x14ac:dyDescent="0.25">
      <c r="A520">
        <v>63</v>
      </c>
      <c r="B520" s="1">
        <v>22.22222</v>
      </c>
      <c r="C520" s="1">
        <f t="shared" si="8"/>
        <v>1399.9998599999999</v>
      </c>
    </row>
    <row r="521" spans="1:6" x14ac:dyDescent="0.25">
      <c r="A521">
        <v>63</v>
      </c>
      <c r="B521" s="1">
        <v>22.22222</v>
      </c>
      <c r="C521" s="1">
        <f t="shared" si="8"/>
        <v>1399.9998599999999</v>
      </c>
      <c r="E521">
        <v>1300</v>
      </c>
      <c r="F521">
        <v>34</v>
      </c>
    </row>
    <row r="522" spans="1:6" x14ac:dyDescent="0.25">
      <c r="A522">
        <v>64</v>
      </c>
      <c r="B522" s="1">
        <v>22.22222</v>
      </c>
      <c r="C522" s="1">
        <f t="shared" si="8"/>
        <v>1422.22208</v>
      </c>
      <c r="E522" t="s">
        <v>87</v>
      </c>
    </row>
    <row r="523" spans="1:6" x14ac:dyDescent="0.25">
      <c r="A523">
        <v>64</v>
      </c>
      <c r="B523" s="1">
        <v>22.22222</v>
      </c>
      <c r="C523" s="1">
        <f t="shared" si="8"/>
        <v>1422.22208</v>
      </c>
      <c r="E523">
        <f>521-487</f>
        <v>34</v>
      </c>
    </row>
    <row r="524" spans="1:6" x14ac:dyDescent="0.25">
      <c r="A524">
        <v>64</v>
      </c>
      <c r="B524" s="1">
        <v>22.22222</v>
      </c>
      <c r="C524" s="1">
        <f t="shared" si="8"/>
        <v>1422.22208</v>
      </c>
    </row>
    <row r="525" spans="1:6" x14ac:dyDescent="0.25">
      <c r="A525">
        <v>64</v>
      </c>
      <c r="B525" s="1">
        <v>22.22222</v>
      </c>
      <c r="C525" s="1">
        <f t="shared" si="8"/>
        <v>1422.22208</v>
      </c>
    </row>
    <row r="526" spans="1:6" x14ac:dyDescent="0.25">
      <c r="A526">
        <v>64</v>
      </c>
      <c r="B526" s="1">
        <v>22.22222</v>
      </c>
      <c r="C526" s="1">
        <f t="shared" si="8"/>
        <v>1422.22208</v>
      </c>
    </row>
    <row r="527" spans="1:6" x14ac:dyDescent="0.25">
      <c r="A527">
        <v>65</v>
      </c>
      <c r="B527" s="1">
        <v>22.22222</v>
      </c>
      <c r="C527" s="1">
        <f t="shared" si="8"/>
        <v>1444.4443000000001</v>
      </c>
    </row>
    <row r="528" spans="1:6" x14ac:dyDescent="0.25">
      <c r="A528">
        <v>65</v>
      </c>
      <c r="B528" s="1">
        <v>22.22222</v>
      </c>
      <c r="C528" s="1">
        <f t="shared" si="8"/>
        <v>1444.4443000000001</v>
      </c>
    </row>
    <row r="529" spans="1:6" x14ac:dyDescent="0.25">
      <c r="A529">
        <v>65</v>
      </c>
      <c r="B529" s="1">
        <v>22.22222</v>
      </c>
      <c r="C529" s="1">
        <f t="shared" si="8"/>
        <v>1444.4443000000001</v>
      </c>
    </row>
    <row r="530" spans="1:6" x14ac:dyDescent="0.25">
      <c r="A530">
        <v>65</v>
      </c>
      <c r="B530" s="1">
        <v>22.22222</v>
      </c>
      <c r="C530" s="1">
        <f t="shared" si="8"/>
        <v>1444.4443000000001</v>
      </c>
    </row>
    <row r="531" spans="1:6" x14ac:dyDescent="0.25">
      <c r="A531">
        <v>66</v>
      </c>
      <c r="B531" s="1">
        <v>22.22222</v>
      </c>
      <c r="C531" s="1">
        <f t="shared" si="8"/>
        <v>1466.66652</v>
      </c>
    </row>
    <row r="532" spans="1:6" x14ac:dyDescent="0.25">
      <c r="A532">
        <v>67</v>
      </c>
      <c r="B532" s="1">
        <v>22.22222</v>
      </c>
      <c r="C532" s="1">
        <f t="shared" si="8"/>
        <v>1488.8887400000001</v>
      </c>
    </row>
    <row r="533" spans="1:6" x14ac:dyDescent="0.25">
      <c r="A533">
        <v>67</v>
      </c>
      <c r="B533" s="1">
        <v>22.22222</v>
      </c>
      <c r="C533" s="1">
        <f t="shared" si="8"/>
        <v>1488.8887400000001</v>
      </c>
    </row>
    <row r="534" spans="1:6" x14ac:dyDescent="0.25">
      <c r="A534">
        <v>67</v>
      </c>
      <c r="B534" s="1">
        <v>22.22222</v>
      </c>
      <c r="C534" s="1">
        <f t="shared" si="8"/>
        <v>1488.8887400000001</v>
      </c>
    </row>
    <row r="535" spans="1:6" x14ac:dyDescent="0.25">
      <c r="A535">
        <v>67</v>
      </c>
      <c r="B535" s="1">
        <v>22.22222</v>
      </c>
      <c r="C535" s="1">
        <f t="shared" si="8"/>
        <v>1488.8887400000001</v>
      </c>
    </row>
    <row r="536" spans="1:6" x14ac:dyDescent="0.25">
      <c r="A536">
        <v>67</v>
      </c>
      <c r="B536" s="1">
        <v>22.22222</v>
      </c>
      <c r="C536" s="1">
        <f t="shared" si="8"/>
        <v>1488.8887400000001</v>
      </c>
      <c r="E536">
        <v>1400</v>
      </c>
      <c r="F536">
        <v>15</v>
      </c>
    </row>
    <row r="537" spans="1:6" x14ac:dyDescent="0.25">
      <c r="A537">
        <v>68</v>
      </c>
      <c r="B537" s="1">
        <v>22.22222</v>
      </c>
      <c r="C537" s="1">
        <f t="shared" si="8"/>
        <v>1511.11096</v>
      </c>
      <c r="E537" t="s">
        <v>88</v>
      </c>
    </row>
    <row r="538" spans="1:6" x14ac:dyDescent="0.25">
      <c r="A538">
        <v>68</v>
      </c>
      <c r="B538" s="1">
        <v>22.22222</v>
      </c>
      <c r="C538" s="1">
        <f t="shared" si="8"/>
        <v>1511.11096</v>
      </c>
      <c r="E538">
        <f>536-521</f>
        <v>15</v>
      </c>
    </row>
    <row r="539" spans="1:6" x14ac:dyDescent="0.25">
      <c r="A539">
        <v>68</v>
      </c>
      <c r="B539" s="1">
        <v>22.22222</v>
      </c>
      <c r="C539" s="1">
        <f t="shared" si="8"/>
        <v>1511.11096</v>
      </c>
    </row>
    <row r="540" spans="1:6" x14ac:dyDescent="0.25">
      <c r="A540">
        <v>68</v>
      </c>
      <c r="B540" s="1">
        <v>22.22222</v>
      </c>
      <c r="C540" s="1">
        <f t="shared" si="8"/>
        <v>1511.11096</v>
      </c>
    </row>
    <row r="541" spans="1:6" x14ac:dyDescent="0.25">
      <c r="A541">
        <v>68</v>
      </c>
      <c r="B541" s="1">
        <v>22.22222</v>
      </c>
      <c r="C541" s="1">
        <f t="shared" si="8"/>
        <v>1511.11096</v>
      </c>
    </row>
    <row r="542" spans="1:6" x14ac:dyDescent="0.25">
      <c r="A542">
        <v>69</v>
      </c>
      <c r="B542" s="1">
        <v>22.22222</v>
      </c>
      <c r="C542" s="1">
        <f t="shared" si="8"/>
        <v>1533.3331800000001</v>
      </c>
    </row>
    <row r="543" spans="1:6" x14ac:dyDescent="0.25">
      <c r="A543">
        <v>69</v>
      </c>
      <c r="B543" s="1">
        <v>22.22222</v>
      </c>
      <c r="C543" s="1">
        <f t="shared" ref="C543:C560" si="9">A543*B543</f>
        <v>1533.3331800000001</v>
      </c>
    </row>
    <row r="544" spans="1:6" x14ac:dyDescent="0.25">
      <c r="A544">
        <v>69</v>
      </c>
      <c r="B544" s="1">
        <v>22.22222</v>
      </c>
      <c r="C544" s="1">
        <f t="shared" si="9"/>
        <v>1533.3331800000001</v>
      </c>
    </row>
    <row r="545" spans="1:11" x14ac:dyDescent="0.25">
      <c r="A545">
        <v>70</v>
      </c>
      <c r="B545" s="1">
        <v>22.22222</v>
      </c>
      <c r="C545" s="1">
        <f t="shared" si="9"/>
        <v>1555.5554</v>
      </c>
    </row>
    <row r="546" spans="1:11" x14ac:dyDescent="0.25">
      <c r="A546">
        <v>71</v>
      </c>
      <c r="B546" s="1">
        <v>22.22222</v>
      </c>
      <c r="C546" s="1">
        <f t="shared" si="9"/>
        <v>1577.7776200000001</v>
      </c>
    </row>
    <row r="547" spans="1:11" x14ac:dyDescent="0.25">
      <c r="A547">
        <v>71</v>
      </c>
      <c r="B547" s="1">
        <v>22.22222</v>
      </c>
      <c r="C547" s="1">
        <f t="shared" si="9"/>
        <v>1577.7776200000001</v>
      </c>
    </row>
    <row r="548" spans="1:11" x14ac:dyDescent="0.25">
      <c r="A548">
        <v>71</v>
      </c>
      <c r="B548" s="1">
        <v>22.22222</v>
      </c>
      <c r="C548" s="1">
        <f t="shared" si="9"/>
        <v>1577.7776200000001</v>
      </c>
    </row>
    <row r="549" spans="1:11" x14ac:dyDescent="0.25">
      <c r="A549">
        <v>71</v>
      </c>
      <c r="B549" s="1">
        <v>22.22222</v>
      </c>
      <c r="C549" s="1">
        <f t="shared" si="9"/>
        <v>1577.7776200000001</v>
      </c>
    </row>
    <row r="550" spans="1:11" x14ac:dyDescent="0.25">
      <c r="A550">
        <v>72</v>
      </c>
      <c r="B550" s="1">
        <v>22.22222</v>
      </c>
      <c r="C550" s="1">
        <f t="shared" si="9"/>
        <v>1599.9998399999999</v>
      </c>
      <c r="E550">
        <v>1500</v>
      </c>
      <c r="F550">
        <v>14</v>
      </c>
      <c r="H550" s="1">
        <v>1911.1</v>
      </c>
      <c r="I550" s="1" t="s">
        <v>113</v>
      </c>
    </row>
    <row r="551" spans="1:11" x14ac:dyDescent="0.25">
      <c r="A551">
        <v>73</v>
      </c>
      <c r="B551" s="1">
        <v>22.22222</v>
      </c>
      <c r="C551" s="1">
        <f t="shared" si="9"/>
        <v>1622.2220600000001</v>
      </c>
      <c r="E551" t="s">
        <v>89</v>
      </c>
      <c r="H551" s="1">
        <v>377.8</v>
      </c>
      <c r="I551" s="1" t="s">
        <v>114</v>
      </c>
    </row>
    <row r="552" spans="1:11" x14ac:dyDescent="0.25">
      <c r="A552">
        <v>74</v>
      </c>
      <c r="B552" s="1">
        <v>22.22222</v>
      </c>
      <c r="C552" s="1">
        <f t="shared" si="9"/>
        <v>1644.4442799999999</v>
      </c>
      <c r="E552">
        <f>550-536</f>
        <v>14</v>
      </c>
      <c r="H552" s="1">
        <f>H550-H551</f>
        <v>1533.3</v>
      </c>
      <c r="I552" s="1" t="s">
        <v>90</v>
      </c>
      <c r="J552" t="s">
        <v>115</v>
      </c>
    </row>
    <row r="553" spans="1:11" x14ac:dyDescent="0.25">
      <c r="A553">
        <v>74</v>
      </c>
      <c r="B553" s="1">
        <v>22.22222</v>
      </c>
      <c r="C553" s="1">
        <f t="shared" si="9"/>
        <v>1644.4442799999999</v>
      </c>
      <c r="H553" s="1" t="s">
        <v>12</v>
      </c>
      <c r="I553" s="1">
        <v>289.30988100000002</v>
      </c>
    </row>
    <row r="554" spans="1:11" x14ac:dyDescent="0.25">
      <c r="A554">
        <v>74</v>
      </c>
      <c r="B554" s="1">
        <v>22.22222</v>
      </c>
      <c r="C554" s="1">
        <f t="shared" si="9"/>
        <v>1644.4442799999999</v>
      </c>
      <c r="H554" t="s">
        <v>91</v>
      </c>
      <c r="I554">
        <v>1533.3</v>
      </c>
    </row>
    <row r="555" spans="1:11" x14ac:dyDescent="0.25">
      <c r="A555">
        <v>75</v>
      </c>
      <c r="B555" s="1">
        <v>22.22222</v>
      </c>
      <c r="C555" s="1">
        <f t="shared" si="9"/>
        <v>1666.6665</v>
      </c>
      <c r="I555">
        <v>289.31</v>
      </c>
    </row>
    <row r="556" spans="1:11" x14ac:dyDescent="0.25">
      <c r="A556">
        <v>75</v>
      </c>
      <c r="B556" s="1">
        <v>22.22222</v>
      </c>
      <c r="C556" s="1">
        <f t="shared" si="9"/>
        <v>1666.6665</v>
      </c>
      <c r="I556">
        <f>I554/I555</f>
        <v>5.2998513705022292</v>
      </c>
      <c r="K556" s="3">
        <v>5.3</v>
      </c>
    </row>
    <row r="557" spans="1:11" x14ac:dyDescent="0.25">
      <c r="A557">
        <v>75</v>
      </c>
      <c r="B557" s="1">
        <v>22.22222</v>
      </c>
      <c r="C557" s="1">
        <f t="shared" si="9"/>
        <v>1666.6665</v>
      </c>
      <c r="E557">
        <v>1600</v>
      </c>
      <c r="F557">
        <v>7</v>
      </c>
      <c r="H557" t="s">
        <v>92</v>
      </c>
      <c r="K557">
        <v>0.1</v>
      </c>
    </row>
    <row r="558" spans="1:11" x14ac:dyDescent="0.25">
      <c r="A558">
        <v>77</v>
      </c>
      <c r="B558" s="1">
        <v>22.22222</v>
      </c>
      <c r="C558" s="1">
        <f t="shared" si="9"/>
        <v>1711.11094</v>
      </c>
      <c r="E558">
        <v>1700</v>
      </c>
      <c r="F558">
        <v>2</v>
      </c>
      <c r="H558" t="s">
        <v>93</v>
      </c>
      <c r="J558">
        <v>6.15</v>
      </c>
    </row>
    <row r="559" spans="1:11" x14ac:dyDescent="0.25">
      <c r="A559">
        <v>79</v>
      </c>
      <c r="B559" s="1">
        <v>22.22222</v>
      </c>
      <c r="C559" s="1">
        <f t="shared" si="9"/>
        <v>1755.55538</v>
      </c>
      <c r="E559">
        <v>1800</v>
      </c>
      <c r="F559">
        <v>0</v>
      </c>
      <c r="H559" t="s">
        <v>94</v>
      </c>
      <c r="J559">
        <v>4.9000000000000004</v>
      </c>
    </row>
    <row r="560" spans="1:11" x14ac:dyDescent="0.25">
      <c r="A560">
        <v>86</v>
      </c>
      <c r="B560" s="1">
        <v>22.22222</v>
      </c>
      <c r="C560" s="1">
        <f t="shared" si="9"/>
        <v>1911.1109200000001</v>
      </c>
      <c r="E560">
        <v>1900</v>
      </c>
      <c r="F560">
        <v>1</v>
      </c>
      <c r="H560" s="5"/>
      <c r="I560" s="5" t="s">
        <v>109</v>
      </c>
      <c r="J560" s="4"/>
    </row>
    <row r="563" spans="1:2" x14ac:dyDescent="0.25">
      <c r="A563" t="s">
        <v>21</v>
      </c>
      <c r="B563" t="s">
        <v>8</v>
      </c>
    </row>
    <row r="565" spans="1:2" x14ac:dyDescent="0.25">
      <c r="A565">
        <v>300</v>
      </c>
      <c r="B565" s="1">
        <v>3</v>
      </c>
    </row>
    <row r="566" spans="1:2" x14ac:dyDescent="0.25">
      <c r="A566">
        <v>400</v>
      </c>
      <c r="B566" s="1">
        <v>0</v>
      </c>
    </row>
    <row r="567" spans="1:2" x14ac:dyDescent="0.25">
      <c r="A567">
        <v>500</v>
      </c>
      <c r="B567" s="1">
        <v>18</v>
      </c>
    </row>
    <row r="568" spans="1:2" x14ac:dyDescent="0.25">
      <c r="A568">
        <v>600</v>
      </c>
      <c r="B568" s="1">
        <v>16</v>
      </c>
    </row>
    <row r="569" spans="1:2" x14ac:dyDescent="0.25">
      <c r="A569">
        <v>700</v>
      </c>
      <c r="B569" s="1">
        <v>7</v>
      </c>
    </row>
    <row r="570" spans="1:2" x14ac:dyDescent="0.25">
      <c r="A570">
        <v>800</v>
      </c>
      <c r="B570" s="1">
        <v>9</v>
      </c>
    </row>
    <row r="571" spans="1:2" x14ac:dyDescent="0.25">
      <c r="A571">
        <v>900</v>
      </c>
      <c r="B571" s="1">
        <v>30</v>
      </c>
    </row>
    <row r="572" spans="1:2" x14ac:dyDescent="0.25">
      <c r="A572">
        <v>1000</v>
      </c>
      <c r="B572" s="1">
        <v>33</v>
      </c>
    </row>
    <row r="573" spans="1:2" x14ac:dyDescent="0.25">
      <c r="A573">
        <v>1100</v>
      </c>
      <c r="B573">
        <v>59</v>
      </c>
    </row>
    <row r="574" spans="1:2" x14ac:dyDescent="0.25">
      <c r="A574">
        <v>1200</v>
      </c>
      <c r="B574">
        <v>26</v>
      </c>
    </row>
    <row r="575" spans="1:2" x14ac:dyDescent="0.25">
      <c r="A575">
        <v>1300</v>
      </c>
      <c r="B575">
        <v>34</v>
      </c>
    </row>
    <row r="576" spans="1:2" x14ac:dyDescent="0.25">
      <c r="A576">
        <v>1400</v>
      </c>
      <c r="B576">
        <v>15</v>
      </c>
    </row>
    <row r="577" spans="1:2" x14ac:dyDescent="0.25">
      <c r="A577">
        <v>1500</v>
      </c>
      <c r="B577">
        <v>14</v>
      </c>
    </row>
    <row r="578" spans="1:2" x14ac:dyDescent="0.25">
      <c r="A578">
        <v>1600</v>
      </c>
      <c r="B578">
        <v>7</v>
      </c>
    </row>
    <row r="579" spans="1:2" x14ac:dyDescent="0.25">
      <c r="A579">
        <v>1700</v>
      </c>
      <c r="B579">
        <v>2</v>
      </c>
    </row>
    <row r="580" spans="1:2" x14ac:dyDescent="0.25">
      <c r="A580">
        <v>1800</v>
      </c>
      <c r="B580">
        <v>0</v>
      </c>
    </row>
    <row r="581" spans="1:2" x14ac:dyDescent="0.25">
      <c r="A581">
        <v>1900</v>
      </c>
      <c r="B581">
        <v>1</v>
      </c>
    </row>
    <row r="582" spans="1:2" x14ac:dyDescent="0.25">
      <c r="B582">
        <f>SUM(B565:B581)</f>
        <v>274</v>
      </c>
    </row>
  </sheetData>
  <sortState xmlns:xlrd2="http://schemas.microsoft.com/office/spreadsheetml/2017/richdata2" ref="A287:C560">
    <sortCondition ref="A287:A560"/>
  </sortState>
  <pageMargins left="0.7" right="0.7" top="0.78740157499999996" bottom="0.78740157499999996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05C204-6A5B-4B37-86F2-7DFF7C4C95AE}">
  <dimension ref="A1:G646"/>
  <sheetViews>
    <sheetView workbookViewId="0">
      <selection activeCell="A314" sqref="A314:B317"/>
    </sheetView>
  </sheetViews>
  <sheetFormatPr baseColWidth="10" defaultRowHeight="15" x14ac:dyDescent="0.25"/>
  <sheetData>
    <row r="1" spans="1:5" x14ac:dyDescent="0.25">
      <c r="A1" t="s">
        <v>0</v>
      </c>
      <c r="C1" t="s">
        <v>1</v>
      </c>
      <c r="D1" t="s">
        <v>2</v>
      </c>
    </row>
    <row r="2" spans="1:5" x14ac:dyDescent="0.25">
      <c r="A2" t="s">
        <v>3</v>
      </c>
      <c r="C2" t="s">
        <v>4</v>
      </c>
      <c r="D2" t="s">
        <v>29</v>
      </c>
    </row>
    <row r="3" spans="1:5" x14ac:dyDescent="0.25">
      <c r="A3" t="s">
        <v>7</v>
      </c>
      <c r="B3" t="s">
        <v>6</v>
      </c>
      <c r="C3" t="s">
        <v>5</v>
      </c>
      <c r="D3" t="s">
        <v>15</v>
      </c>
      <c r="E3" t="s">
        <v>30</v>
      </c>
    </row>
    <row r="5" spans="1:5" x14ac:dyDescent="0.25">
      <c r="A5">
        <v>27</v>
      </c>
      <c r="B5" s="1">
        <v>22.22222</v>
      </c>
      <c r="C5" s="1">
        <f t="shared" ref="C5:C68" si="0">A5*B5</f>
        <v>599.99994000000004</v>
      </c>
    </row>
    <row r="6" spans="1:5" x14ac:dyDescent="0.25">
      <c r="A6">
        <v>65</v>
      </c>
      <c r="B6" s="1">
        <v>22.22222</v>
      </c>
      <c r="C6" s="1">
        <f t="shared" si="0"/>
        <v>1444.4443000000001</v>
      </c>
    </row>
    <row r="7" spans="1:5" x14ac:dyDescent="0.25">
      <c r="A7">
        <v>61</v>
      </c>
      <c r="B7" s="1">
        <v>22.22222</v>
      </c>
      <c r="C7" s="1">
        <f t="shared" si="0"/>
        <v>1355.5554199999999</v>
      </c>
    </row>
    <row r="8" spans="1:5" x14ac:dyDescent="0.25">
      <c r="A8">
        <v>58</v>
      </c>
      <c r="B8" s="1">
        <v>22.22222</v>
      </c>
      <c r="C8" s="1">
        <f t="shared" si="0"/>
        <v>1288.88876</v>
      </c>
    </row>
    <row r="9" spans="1:5" x14ac:dyDescent="0.25">
      <c r="A9">
        <v>74</v>
      </c>
      <c r="B9" s="1">
        <v>22.22222</v>
      </c>
      <c r="C9" s="1">
        <f t="shared" si="0"/>
        <v>1644.4442799999999</v>
      </c>
    </row>
    <row r="10" spans="1:5" x14ac:dyDescent="0.25">
      <c r="A10">
        <v>55</v>
      </c>
      <c r="B10" s="1">
        <v>22.22222</v>
      </c>
      <c r="C10" s="1">
        <f t="shared" si="0"/>
        <v>1222.2221</v>
      </c>
    </row>
    <row r="11" spans="1:5" x14ac:dyDescent="0.25">
      <c r="A11">
        <v>68</v>
      </c>
      <c r="B11" s="1">
        <v>22.22222</v>
      </c>
      <c r="C11" s="1">
        <f t="shared" si="0"/>
        <v>1511.11096</v>
      </c>
    </row>
    <row r="12" spans="1:5" x14ac:dyDescent="0.25">
      <c r="A12">
        <v>51</v>
      </c>
      <c r="B12" s="1">
        <v>22.22222</v>
      </c>
      <c r="C12" s="1">
        <f t="shared" si="0"/>
        <v>1133.33322</v>
      </c>
    </row>
    <row r="13" spans="1:5" x14ac:dyDescent="0.25">
      <c r="A13">
        <v>64</v>
      </c>
      <c r="B13" s="1">
        <v>22.22222</v>
      </c>
      <c r="C13" s="1">
        <f t="shared" si="0"/>
        <v>1422.22208</v>
      </c>
    </row>
    <row r="14" spans="1:5" x14ac:dyDescent="0.25">
      <c r="A14">
        <v>53</v>
      </c>
      <c r="B14" s="1">
        <v>22.22222</v>
      </c>
      <c r="C14" s="1">
        <f t="shared" si="0"/>
        <v>1177.77766</v>
      </c>
    </row>
    <row r="15" spans="1:5" x14ac:dyDescent="0.25">
      <c r="A15">
        <v>59</v>
      </c>
      <c r="B15" s="1">
        <v>22.22222</v>
      </c>
      <c r="C15" s="1">
        <f t="shared" si="0"/>
        <v>1311.1109799999999</v>
      </c>
    </row>
    <row r="16" spans="1:5" x14ac:dyDescent="0.25">
      <c r="A16">
        <v>58</v>
      </c>
      <c r="B16" s="1">
        <v>22.22222</v>
      </c>
      <c r="C16" s="1">
        <f t="shared" si="0"/>
        <v>1288.88876</v>
      </c>
    </row>
    <row r="17" spans="1:3" x14ac:dyDescent="0.25">
      <c r="A17">
        <v>29</v>
      </c>
      <c r="B17" s="1">
        <v>22.22222</v>
      </c>
      <c r="C17" s="1">
        <f t="shared" si="0"/>
        <v>644.44438000000002</v>
      </c>
    </row>
    <row r="18" spans="1:3" x14ac:dyDescent="0.25">
      <c r="A18">
        <v>31</v>
      </c>
      <c r="B18" s="1">
        <v>22.22222</v>
      </c>
      <c r="C18" s="1">
        <f t="shared" si="0"/>
        <v>688.88882000000001</v>
      </c>
    </row>
    <row r="19" spans="1:3" x14ac:dyDescent="0.25">
      <c r="A19">
        <v>29</v>
      </c>
      <c r="B19" s="1">
        <v>22.22222</v>
      </c>
      <c r="C19" s="1">
        <f t="shared" si="0"/>
        <v>644.44438000000002</v>
      </c>
    </row>
    <row r="20" spans="1:3" x14ac:dyDescent="0.25">
      <c r="A20">
        <v>60</v>
      </c>
      <c r="B20" s="1">
        <v>22.22222</v>
      </c>
      <c r="C20" s="1">
        <f t="shared" si="0"/>
        <v>1333.3332</v>
      </c>
    </row>
    <row r="21" spans="1:3" x14ac:dyDescent="0.25">
      <c r="A21">
        <v>31</v>
      </c>
      <c r="B21" s="1">
        <v>22.22222</v>
      </c>
      <c r="C21" s="1">
        <f t="shared" si="0"/>
        <v>688.88882000000001</v>
      </c>
    </row>
    <row r="22" spans="1:3" x14ac:dyDescent="0.25">
      <c r="A22">
        <v>76</v>
      </c>
      <c r="B22" s="1">
        <v>22.22222</v>
      </c>
      <c r="C22" s="1">
        <f t="shared" si="0"/>
        <v>1688.8887199999999</v>
      </c>
    </row>
    <row r="23" spans="1:3" x14ac:dyDescent="0.25">
      <c r="A23">
        <v>62</v>
      </c>
      <c r="B23" s="1">
        <v>22.22222</v>
      </c>
      <c r="C23" s="1">
        <f t="shared" si="0"/>
        <v>1377.77764</v>
      </c>
    </row>
    <row r="24" spans="1:3" x14ac:dyDescent="0.25">
      <c r="A24">
        <v>64</v>
      </c>
      <c r="B24" s="1">
        <v>22.22222</v>
      </c>
      <c r="C24" s="1">
        <f t="shared" si="0"/>
        <v>1422.22208</v>
      </c>
    </row>
    <row r="25" spans="1:3" x14ac:dyDescent="0.25">
      <c r="A25">
        <v>57</v>
      </c>
      <c r="B25" s="1">
        <v>22.22222</v>
      </c>
      <c r="C25" s="1">
        <f t="shared" si="0"/>
        <v>1266.6665399999999</v>
      </c>
    </row>
    <row r="26" spans="1:3" x14ac:dyDescent="0.25">
      <c r="A26">
        <v>43</v>
      </c>
      <c r="B26" s="1">
        <v>22.22222</v>
      </c>
      <c r="C26" s="1">
        <f t="shared" si="0"/>
        <v>955.55546000000004</v>
      </c>
    </row>
    <row r="27" spans="1:3" x14ac:dyDescent="0.25">
      <c r="A27">
        <v>38</v>
      </c>
      <c r="B27" s="1">
        <v>22.22222</v>
      </c>
      <c r="C27" s="1">
        <f t="shared" si="0"/>
        <v>844.44435999999996</v>
      </c>
    </row>
    <row r="28" spans="1:3" x14ac:dyDescent="0.25">
      <c r="A28">
        <v>39</v>
      </c>
      <c r="B28" s="1">
        <v>22.22222</v>
      </c>
      <c r="C28" s="1">
        <f t="shared" si="0"/>
        <v>866.66657999999995</v>
      </c>
    </row>
    <row r="29" spans="1:3" x14ac:dyDescent="0.25">
      <c r="A29">
        <v>19</v>
      </c>
      <c r="B29" s="1">
        <v>22.22222</v>
      </c>
      <c r="C29" s="1">
        <f t="shared" si="0"/>
        <v>422.22217999999998</v>
      </c>
    </row>
    <row r="30" spans="1:3" x14ac:dyDescent="0.25">
      <c r="A30">
        <v>62</v>
      </c>
      <c r="B30" s="1">
        <v>22.22222</v>
      </c>
      <c r="C30" s="1">
        <f t="shared" si="0"/>
        <v>1377.77764</v>
      </c>
    </row>
    <row r="31" spans="1:3" x14ac:dyDescent="0.25">
      <c r="A31">
        <v>75</v>
      </c>
      <c r="B31" s="1">
        <v>22.22222</v>
      </c>
      <c r="C31" s="1">
        <f t="shared" si="0"/>
        <v>1666.6665</v>
      </c>
    </row>
    <row r="32" spans="1:3" x14ac:dyDescent="0.25">
      <c r="A32">
        <v>33</v>
      </c>
      <c r="B32" s="1">
        <v>22.22222</v>
      </c>
      <c r="C32" s="1">
        <f t="shared" si="0"/>
        <v>733.33326</v>
      </c>
    </row>
    <row r="33" spans="1:3" x14ac:dyDescent="0.25">
      <c r="A33">
        <v>79</v>
      </c>
      <c r="B33" s="1">
        <v>22.22222</v>
      </c>
      <c r="C33" s="1">
        <f t="shared" si="0"/>
        <v>1755.55538</v>
      </c>
    </row>
    <row r="34" spans="1:3" x14ac:dyDescent="0.25">
      <c r="A34">
        <v>74</v>
      </c>
      <c r="B34" s="1">
        <v>22.22222</v>
      </c>
      <c r="C34" s="1">
        <f t="shared" si="0"/>
        <v>1644.4442799999999</v>
      </c>
    </row>
    <row r="35" spans="1:3" x14ac:dyDescent="0.25">
      <c r="A35">
        <v>63</v>
      </c>
      <c r="B35" s="1">
        <v>22.22222</v>
      </c>
      <c r="C35" s="1">
        <f t="shared" si="0"/>
        <v>1399.9998599999999</v>
      </c>
    </row>
    <row r="36" spans="1:3" x14ac:dyDescent="0.25">
      <c r="A36">
        <v>71</v>
      </c>
      <c r="B36" s="1">
        <v>22.22222</v>
      </c>
      <c r="C36" s="1">
        <f t="shared" si="0"/>
        <v>1577.7776200000001</v>
      </c>
    </row>
    <row r="37" spans="1:3" x14ac:dyDescent="0.25">
      <c r="A37">
        <v>37</v>
      </c>
      <c r="B37" s="1">
        <v>22.22222</v>
      </c>
      <c r="C37" s="1">
        <f t="shared" si="0"/>
        <v>822.22213999999997</v>
      </c>
    </row>
    <row r="38" spans="1:3" x14ac:dyDescent="0.25">
      <c r="A38">
        <v>30</v>
      </c>
      <c r="B38" s="1">
        <v>22.22222</v>
      </c>
      <c r="C38" s="1">
        <f t="shared" si="0"/>
        <v>666.66660000000002</v>
      </c>
    </row>
    <row r="39" spans="1:3" x14ac:dyDescent="0.25">
      <c r="A39">
        <v>67</v>
      </c>
      <c r="B39" s="1">
        <v>22.22222</v>
      </c>
      <c r="C39" s="1">
        <f t="shared" si="0"/>
        <v>1488.8887400000001</v>
      </c>
    </row>
    <row r="40" spans="1:3" x14ac:dyDescent="0.25">
      <c r="A40">
        <v>33</v>
      </c>
      <c r="B40" s="1">
        <v>22.22222</v>
      </c>
      <c r="C40" s="1">
        <f t="shared" si="0"/>
        <v>733.33326</v>
      </c>
    </row>
    <row r="41" spans="1:3" x14ac:dyDescent="0.25">
      <c r="A41">
        <v>70</v>
      </c>
      <c r="B41" s="1">
        <v>22.22222</v>
      </c>
      <c r="C41" s="1">
        <f t="shared" si="0"/>
        <v>1555.5554</v>
      </c>
    </row>
    <row r="42" spans="1:3" x14ac:dyDescent="0.25">
      <c r="A42">
        <v>20</v>
      </c>
      <c r="B42" s="1">
        <v>22.22222</v>
      </c>
      <c r="C42" s="1">
        <f t="shared" si="0"/>
        <v>444.44439999999997</v>
      </c>
    </row>
    <row r="43" spans="1:3" x14ac:dyDescent="0.25">
      <c r="A43">
        <v>70</v>
      </c>
      <c r="B43" s="1">
        <v>22.22222</v>
      </c>
      <c r="C43" s="1">
        <f t="shared" si="0"/>
        <v>1555.5554</v>
      </c>
    </row>
    <row r="44" spans="1:3" x14ac:dyDescent="0.25">
      <c r="A44">
        <v>57</v>
      </c>
      <c r="B44" s="1">
        <v>22.22222</v>
      </c>
      <c r="C44" s="1">
        <f t="shared" si="0"/>
        <v>1266.6665399999999</v>
      </c>
    </row>
    <row r="45" spans="1:3" x14ac:dyDescent="0.25">
      <c r="A45">
        <v>60</v>
      </c>
      <c r="B45" s="1">
        <v>22.22222</v>
      </c>
      <c r="C45" s="1">
        <f t="shared" si="0"/>
        <v>1333.3332</v>
      </c>
    </row>
    <row r="46" spans="1:3" x14ac:dyDescent="0.25">
      <c r="A46">
        <v>46</v>
      </c>
      <c r="B46" s="1">
        <v>22.22222</v>
      </c>
      <c r="C46" s="1">
        <f t="shared" si="0"/>
        <v>1022.22212</v>
      </c>
    </row>
    <row r="47" spans="1:3" x14ac:dyDescent="0.25">
      <c r="A47">
        <v>55</v>
      </c>
      <c r="B47" s="1">
        <v>22.22222</v>
      </c>
      <c r="C47" s="1">
        <f t="shared" si="0"/>
        <v>1222.2221</v>
      </c>
    </row>
    <row r="48" spans="1:3" x14ac:dyDescent="0.25">
      <c r="A48">
        <v>28</v>
      </c>
      <c r="B48" s="1">
        <v>22.22222</v>
      </c>
      <c r="C48" s="1">
        <f t="shared" si="0"/>
        <v>622.22216000000003</v>
      </c>
    </row>
    <row r="49" spans="1:3" x14ac:dyDescent="0.25">
      <c r="A49">
        <v>45</v>
      </c>
      <c r="B49" s="1">
        <v>22.22222</v>
      </c>
      <c r="C49" s="1">
        <f t="shared" si="0"/>
        <v>999.99990000000003</v>
      </c>
    </row>
    <row r="50" spans="1:3" x14ac:dyDescent="0.25">
      <c r="A50">
        <v>31</v>
      </c>
      <c r="B50" s="1">
        <v>22.22222</v>
      </c>
      <c r="C50" s="1">
        <f t="shared" si="0"/>
        <v>688.88882000000001</v>
      </c>
    </row>
    <row r="51" spans="1:3" x14ac:dyDescent="0.25">
      <c r="A51">
        <v>65</v>
      </c>
      <c r="B51" s="1">
        <v>22.22222</v>
      </c>
      <c r="C51" s="1">
        <f t="shared" si="0"/>
        <v>1444.4443000000001</v>
      </c>
    </row>
    <row r="52" spans="1:3" x14ac:dyDescent="0.25">
      <c r="A52">
        <v>27</v>
      </c>
      <c r="B52" s="1">
        <v>22.22222</v>
      </c>
      <c r="C52" s="1">
        <f t="shared" si="0"/>
        <v>599.99994000000004</v>
      </c>
    </row>
    <row r="53" spans="1:3" x14ac:dyDescent="0.25">
      <c r="A53">
        <v>28</v>
      </c>
      <c r="B53" s="1">
        <v>22.22222</v>
      </c>
      <c r="C53" s="1">
        <f t="shared" si="0"/>
        <v>622.22216000000003</v>
      </c>
    </row>
    <row r="54" spans="1:3" x14ac:dyDescent="0.25">
      <c r="A54">
        <v>74</v>
      </c>
      <c r="B54" s="1">
        <v>22.22222</v>
      </c>
      <c r="C54" s="1">
        <f t="shared" si="0"/>
        <v>1644.4442799999999</v>
      </c>
    </row>
    <row r="55" spans="1:3" x14ac:dyDescent="0.25">
      <c r="A55">
        <v>56</v>
      </c>
      <c r="B55" s="1">
        <v>22.22222</v>
      </c>
      <c r="C55" s="1">
        <f t="shared" si="0"/>
        <v>1244.4443200000001</v>
      </c>
    </row>
    <row r="56" spans="1:3" x14ac:dyDescent="0.25">
      <c r="A56">
        <v>52</v>
      </c>
      <c r="B56" s="1">
        <v>22.22222</v>
      </c>
      <c r="C56" s="1">
        <f t="shared" si="0"/>
        <v>1155.5554400000001</v>
      </c>
    </row>
    <row r="57" spans="1:3" x14ac:dyDescent="0.25">
      <c r="A57">
        <v>31</v>
      </c>
      <c r="B57" s="1">
        <v>22.22222</v>
      </c>
      <c r="C57" s="1">
        <f t="shared" si="0"/>
        <v>688.88882000000001</v>
      </c>
    </row>
    <row r="58" spans="1:3" x14ac:dyDescent="0.25">
      <c r="A58">
        <v>41</v>
      </c>
      <c r="B58" s="1">
        <v>22.22222</v>
      </c>
      <c r="C58" s="1">
        <f t="shared" si="0"/>
        <v>911.11102000000005</v>
      </c>
    </row>
    <row r="59" spans="1:3" x14ac:dyDescent="0.25">
      <c r="A59">
        <v>30</v>
      </c>
      <c r="B59" s="1">
        <v>22.22222</v>
      </c>
      <c r="C59" s="1">
        <f t="shared" si="0"/>
        <v>666.66660000000002</v>
      </c>
    </row>
    <row r="60" spans="1:3" x14ac:dyDescent="0.25">
      <c r="A60">
        <v>29</v>
      </c>
      <c r="B60" s="1">
        <v>22.22222</v>
      </c>
      <c r="C60" s="1">
        <f t="shared" si="0"/>
        <v>644.44438000000002</v>
      </c>
    </row>
    <row r="61" spans="1:3" x14ac:dyDescent="0.25">
      <c r="A61">
        <v>76</v>
      </c>
      <c r="B61" s="1">
        <v>22.22222</v>
      </c>
      <c r="C61" s="1">
        <f t="shared" si="0"/>
        <v>1688.8887199999999</v>
      </c>
    </row>
    <row r="62" spans="1:3" x14ac:dyDescent="0.25">
      <c r="A62">
        <v>29</v>
      </c>
      <c r="B62" s="1">
        <v>22.22222</v>
      </c>
      <c r="C62" s="1">
        <f t="shared" si="0"/>
        <v>644.44438000000002</v>
      </c>
    </row>
    <row r="63" spans="1:3" x14ac:dyDescent="0.25">
      <c r="A63">
        <v>29</v>
      </c>
      <c r="B63" s="1">
        <v>22.22222</v>
      </c>
      <c r="C63" s="1">
        <f t="shared" si="0"/>
        <v>644.44438000000002</v>
      </c>
    </row>
    <row r="64" spans="1:3" x14ac:dyDescent="0.25">
      <c r="A64">
        <v>28</v>
      </c>
      <c r="B64" s="1">
        <v>22.22222</v>
      </c>
      <c r="C64" s="1">
        <f t="shared" si="0"/>
        <v>622.22216000000003</v>
      </c>
    </row>
    <row r="65" spans="1:3" x14ac:dyDescent="0.25">
      <c r="A65">
        <v>32</v>
      </c>
      <c r="B65" s="1">
        <v>22.22222</v>
      </c>
      <c r="C65" s="1">
        <f t="shared" si="0"/>
        <v>711.11104</v>
      </c>
    </row>
    <row r="66" spans="1:3" x14ac:dyDescent="0.25">
      <c r="A66">
        <v>21</v>
      </c>
      <c r="B66" s="1">
        <v>22.22222</v>
      </c>
      <c r="C66" s="1">
        <f t="shared" si="0"/>
        <v>466.66662000000002</v>
      </c>
    </row>
    <row r="67" spans="1:3" x14ac:dyDescent="0.25">
      <c r="A67">
        <v>26</v>
      </c>
      <c r="B67" s="1">
        <v>22.22222</v>
      </c>
      <c r="C67" s="1">
        <f t="shared" si="0"/>
        <v>577.77772000000004</v>
      </c>
    </row>
    <row r="68" spans="1:3" x14ac:dyDescent="0.25">
      <c r="A68">
        <v>30</v>
      </c>
      <c r="B68" s="1">
        <v>22.22222</v>
      </c>
      <c r="C68" s="1">
        <f t="shared" si="0"/>
        <v>666.66660000000002</v>
      </c>
    </row>
    <row r="69" spans="1:3" x14ac:dyDescent="0.25">
      <c r="A69">
        <v>30</v>
      </c>
      <c r="B69" s="1">
        <v>22.22222</v>
      </c>
      <c r="C69" s="1">
        <f t="shared" ref="C69:C132" si="1">A69*B69</f>
        <v>666.66660000000002</v>
      </c>
    </row>
    <row r="70" spans="1:3" x14ac:dyDescent="0.25">
      <c r="A70">
        <v>20</v>
      </c>
      <c r="B70" s="1">
        <v>22.22222</v>
      </c>
      <c r="C70" s="1">
        <f t="shared" si="1"/>
        <v>444.44439999999997</v>
      </c>
    </row>
    <row r="71" spans="1:3" x14ac:dyDescent="0.25">
      <c r="A71">
        <v>80</v>
      </c>
      <c r="B71" s="1">
        <v>22.22222</v>
      </c>
      <c r="C71" s="1">
        <f t="shared" si="1"/>
        <v>1777.7775999999999</v>
      </c>
    </row>
    <row r="72" spans="1:3" x14ac:dyDescent="0.25">
      <c r="A72">
        <v>64</v>
      </c>
      <c r="B72" s="1">
        <v>22.22222</v>
      </c>
      <c r="C72" s="1">
        <f t="shared" si="1"/>
        <v>1422.22208</v>
      </c>
    </row>
    <row r="73" spans="1:3" x14ac:dyDescent="0.25">
      <c r="A73">
        <v>65</v>
      </c>
      <c r="B73" s="1">
        <v>22.22222</v>
      </c>
      <c r="C73" s="1">
        <f t="shared" si="1"/>
        <v>1444.4443000000001</v>
      </c>
    </row>
    <row r="74" spans="1:3" x14ac:dyDescent="0.25">
      <c r="A74">
        <v>27</v>
      </c>
      <c r="B74" s="1">
        <v>22.22222</v>
      </c>
      <c r="C74" s="1">
        <f t="shared" si="1"/>
        <v>599.99994000000004</v>
      </c>
    </row>
    <row r="75" spans="1:3" x14ac:dyDescent="0.25">
      <c r="A75">
        <v>58</v>
      </c>
      <c r="B75" s="1">
        <v>22.22222</v>
      </c>
      <c r="C75" s="1">
        <f t="shared" si="1"/>
        <v>1288.88876</v>
      </c>
    </row>
    <row r="76" spans="1:3" x14ac:dyDescent="0.25">
      <c r="A76">
        <v>63</v>
      </c>
      <c r="B76" s="1">
        <v>22.22222</v>
      </c>
      <c r="C76" s="1">
        <f t="shared" si="1"/>
        <v>1399.9998599999999</v>
      </c>
    </row>
    <row r="77" spans="1:3" x14ac:dyDescent="0.25">
      <c r="A77">
        <v>43</v>
      </c>
      <c r="B77" s="1">
        <v>22.22222</v>
      </c>
      <c r="C77" s="1">
        <f t="shared" si="1"/>
        <v>955.55546000000004</v>
      </c>
    </row>
    <row r="78" spans="1:3" x14ac:dyDescent="0.25">
      <c r="A78">
        <v>61</v>
      </c>
      <c r="B78" s="1">
        <v>22.22222</v>
      </c>
      <c r="C78" s="1">
        <f t="shared" si="1"/>
        <v>1355.5554199999999</v>
      </c>
    </row>
    <row r="79" spans="1:3" x14ac:dyDescent="0.25">
      <c r="A79">
        <v>67</v>
      </c>
      <c r="B79" s="1">
        <v>22.22222</v>
      </c>
      <c r="C79" s="1">
        <f t="shared" si="1"/>
        <v>1488.8887400000001</v>
      </c>
    </row>
    <row r="80" spans="1:3" x14ac:dyDescent="0.25">
      <c r="A80">
        <v>47</v>
      </c>
      <c r="B80" s="1">
        <v>22.22222</v>
      </c>
      <c r="C80" s="1">
        <f t="shared" si="1"/>
        <v>1044.44434</v>
      </c>
    </row>
    <row r="81" spans="1:3" x14ac:dyDescent="0.25">
      <c r="A81">
        <v>61</v>
      </c>
      <c r="B81" s="1">
        <v>22.22222</v>
      </c>
      <c r="C81" s="1">
        <f t="shared" si="1"/>
        <v>1355.5554199999999</v>
      </c>
    </row>
    <row r="82" spans="1:3" x14ac:dyDescent="0.25">
      <c r="A82">
        <v>74</v>
      </c>
      <c r="B82" s="1">
        <v>22.22222</v>
      </c>
      <c r="C82" s="1">
        <f t="shared" si="1"/>
        <v>1644.4442799999999</v>
      </c>
    </row>
    <row r="83" spans="1:3" x14ac:dyDescent="0.25">
      <c r="A83">
        <v>49</v>
      </c>
      <c r="B83" s="1">
        <v>22.22222</v>
      </c>
      <c r="C83" s="1">
        <f t="shared" si="1"/>
        <v>1088.88878</v>
      </c>
    </row>
    <row r="84" spans="1:3" x14ac:dyDescent="0.25">
      <c r="A84">
        <v>30</v>
      </c>
      <c r="B84" s="1">
        <v>22.22222</v>
      </c>
      <c r="C84" s="1">
        <f t="shared" si="1"/>
        <v>666.66660000000002</v>
      </c>
    </row>
    <row r="85" spans="1:3" x14ac:dyDescent="0.25">
      <c r="A85">
        <v>38</v>
      </c>
      <c r="B85" s="1">
        <v>22.22222</v>
      </c>
      <c r="C85" s="1">
        <f t="shared" si="1"/>
        <v>844.44435999999996</v>
      </c>
    </row>
    <row r="86" spans="1:3" x14ac:dyDescent="0.25">
      <c r="A86">
        <v>64</v>
      </c>
      <c r="B86" s="1">
        <v>22.22222</v>
      </c>
      <c r="C86" s="1">
        <f t="shared" si="1"/>
        <v>1422.22208</v>
      </c>
    </row>
    <row r="87" spans="1:3" x14ac:dyDescent="0.25">
      <c r="A87">
        <v>29</v>
      </c>
      <c r="B87" s="1">
        <v>22.22222</v>
      </c>
      <c r="C87" s="1">
        <f t="shared" si="1"/>
        <v>644.44438000000002</v>
      </c>
    </row>
    <row r="88" spans="1:3" x14ac:dyDescent="0.25">
      <c r="A88">
        <v>84</v>
      </c>
      <c r="B88" s="1">
        <v>22.22222</v>
      </c>
      <c r="C88" s="1">
        <f t="shared" si="1"/>
        <v>1866.6664800000001</v>
      </c>
    </row>
    <row r="89" spans="1:3" x14ac:dyDescent="0.25">
      <c r="A89">
        <v>71</v>
      </c>
      <c r="B89" s="1">
        <v>22.22222</v>
      </c>
      <c r="C89" s="1">
        <f t="shared" si="1"/>
        <v>1577.7776200000001</v>
      </c>
    </row>
    <row r="90" spans="1:3" x14ac:dyDescent="0.25">
      <c r="A90">
        <v>83</v>
      </c>
      <c r="B90" s="1">
        <v>22.22222</v>
      </c>
      <c r="C90" s="1">
        <f t="shared" si="1"/>
        <v>1844.44426</v>
      </c>
    </row>
    <row r="91" spans="1:3" x14ac:dyDescent="0.25">
      <c r="A91">
        <v>78</v>
      </c>
      <c r="B91" s="1">
        <v>22.22222</v>
      </c>
      <c r="C91" s="1">
        <f t="shared" si="1"/>
        <v>1733.3331599999999</v>
      </c>
    </row>
    <row r="92" spans="1:3" x14ac:dyDescent="0.25">
      <c r="A92">
        <v>40</v>
      </c>
      <c r="B92" s="1">
        <v>22.22222</v>
      </c>
      <c r="C92" s="1">
        <f t="shared" si="1"/>
        <v>888.88879999999995</v>
      </c>
    </row>
    <row r="93" spans="1:3" x14ac:dyDescent="0.25">
      <c r="A93">
        <v>70</v>
      </c>
      <c r="B93" s="1">
        <v>22.22222</v>
      </c>
      <c r="C93" s="1">
        <f t="shared" si="1"/>
        <v>1555.5554</v>
      </c>
    </row>
    <row r="94" spans="1:3" x14ac:dyDescent="0.25">
      <c r="A94">
        <v>28</v>
      </c>
      <c r="B94" s="1">
        <v>22.22222</v>
      </c>
      <c r="C94" s="1">
        <f t="shared" si="1"/>
        <v>622.22216000000003</v>
      </c>
    </row>
    <row r="95" spans="1:3" x14ac:dyDescent="0.25">
      <c r="A95">
        <v>81</v>
      </c>
      <c r="B95" s="1">
        <v>22.22222</v>
      </c>
      <c r="C95" s="1">
        <f t="shared" si="1"/>
        <v>1799.99982</v>
      </c>
    </row>
    <row r="96" spans="1:3" x14ac:dyDescent="0.25">
      <c r="A96">
        <v>48</v>
      </c>
      <c r="B96" s="1">
        <v>22.22222</v>
      </c>
      <c r="C96" s="1">
        <f t="shared" si="1"/>
        <v>1066.6665600000001</v>
      </c>
    </row>
    <row r="97" spans="1:3" x14ac:dyDescent="0.25">
      <c r="A97">
        <v>49</v>
      </c>
      <c r="B97" s="1">
        <v>22.22222</v>
      </c>
      <c r="C97" s="1">
        <f t="shared" si="1"/>
        <v>1088.88878</v>
      </c>
    </row>
    <row r="98" spans="1:3" x14ac:dyDescent="0.25">
      <c r="A98">
        <v>21</v>
      </c>
      <c r="B98" s="1">
        <v>22.22222</v>
      </c>
      <c r="C98" s="1">
        <f t="shared" si="1"/>
        <v>466.66662000000002</v>
      </c>
    </row>
    <row r="99" spans="1:3" x14ac:dyDescent="0.25">
      <c r="A99">
        <v>20</v>
      </c>
      <c r="B99" s="1">
        <v>22.22222</v>
      </c>
      <c r="C99" s="1">
        <f t="shared" si="1"/>
        <v>444.44439999999997</v>
      </c>
    </row>
    <row r="100" spans="1:3" x14ac:dyDescent="0.25">
      <c r="A100">
        <v>29</v>
      </c>
      <c r="B100" s="1">
        <v>22.22222</v>
      </c>
      <c r="C100" s="1">
        <f t="shared" si="1"/>
        <v>644.44438000000002</v>
      </c>
    </row>
    <row r="101" spans="1:3" x14ac:dyDescent="0.25">
      <c r="A101">
        <v>44</v>
      </c>
      <c r="B101" s="1">
        <v>22.22222</v>
      </c>
      <c r="C101" s="1">
        <f t="shared" si="1"/>
        <v>977.77768000000003</v>
      </c>
    </row>
    <row r="102" spans="1:3" x14ac:dyDescent="0.25">
      <c r="A102">
        <v>25</v>
      </c>
      <c r="B102" s="1">
        <v>22.22222</v>
      </c>
      <c r="C102" s="1">
        <f t="shared" si="1"/>
        <v>555.55550000000005</v>
      </c>
    </row>
    <row r="103" spans="1:3" x14ac:dyDescent="0.25">
      <c r="A103">
        <v>56</v>
      </c>
      <c r="B103" s="1">
        <v>22.22222</v>
      </c>
      <c r="C103" s="1">
        <f t="shared" si="1"/>
        <v>1244.4443200000001</v>
      </c>
    </row>
    <row r="104" spans="1:3" x14ac:dyDescent="0.25">
      <c r="A104">
        <v>28</v>
      </c>
      <c r="B104" s="1">
        <v>22.22222</v>
      </c>
      <c r="C104" s="1">
        <f t="shared" si="1"/>
        <v>622.22216000000003</v>
      </c>
    </row>
    <row r="105" spans="1:3" x14ac:dyDescent="0.25">
      <c r="A105">
        <v>69</v>
      </c>
      <c r="B105" s="1">
        <v>22.22222</v>
      </c>
      <c r="C105" s="1">
        <f t="shared" si="1"/>
        <v>1533.3331800000001</v>
      </c>
    </row>
    <row r="106" spans="1:3" x14ac:dyDescent="0.25">
      <c r="A106">
        <v>39</v>
      </c>
      <c r="B106" s="1">
        <v>22.22222</v>
      </c>
      <c r="C106" s="1">
        <f t="shared" si="1"/>
        <v>866.66657999999995</v>
      </c>
    </row>
    <row r="107" spans="1:3" x14ac:dyDescent="0.25">
      <c r="A107">
        <v>82</v>
      </c>
      <c r="B107" s="1">
        <v>22.22222</v>
      </c>
      <c r="C107" s="1">
        <f t="shared" si="1"/>
        <v>1822.2220400000001</v>
      </c>
    </row>
    <row r="108" spans="1:3" x14ac:dyDescent="0.25">
      <c r="A108">
        <v>28</v>
      </c>
      <c r="B108" s="1">
        <v>22.22222</v>
      </c>
      <c r="C108" s="1">
        <f t="shared" si="1"/>
        <v>622.22216000000003</v>
      </c>
    </row>
    <row r="109" spans="1:3" x14ac:dyDescent="0.25">
      <c r="A109">
        <v>58</v>
      </c>
      <c r="B109" s="1">
        <v>22.22222</v>
      </c>
      <c r="C109" s="1">
        <f t="shared" si="1"/>
        <v>1288.88876</v>
      </c>
    </row>
    <row r="110" spans="1:3" x14ac:dyDescent="0.25">
      <c r="A110">
        <v>19</v>
      </c>
      <c r="B110" s="1">
        <v>22.22222</v>
      </c>
      <c r="C110" s="1">
        <f t="shared" si="1"/>
        <v>422.22217999999998</v>
      </c>
    </row>
    <row r="111" spans="1:3" x14ac:dyDescent="0.25">
      <c r="A111">
        <v>54</v>
      </c>
      <c r="B111" s="1">
        <v>22.22222</v>
      </c>
      <c r="C111" s="1">
        <f t="shared" si="1"/>
        <v>1199.9998800000001</v>
      </c>
    </row>
    <row r="112" spans="1:3" x14ac:dyDescent="0.25">
      <c r="A112">
        <v>53</v>
      </c>
      <c r="B112" s="1">
        <v>22.22222</v>
      </c>
      <c r="C112" s="1">
        <f t="shared" si="1"/>
        <v>1177.77766</v>
      </c>
    </row>
    <row r="113" spans="1:3" x14ac:dyDescent="0.25">
      <c r="A113">
        <v>31</v>
      </c>
      <c r="B113" s="1">
        <v>22.22222</v>
      </c>
      <c r="C113" s="1">
        <f t="shared" si="1"/>
        <v>688.88882000000001</v>
      </c>
    </row>
    <row r="114" spans="1:3" x14ac:dyDescent="0.25">
      <c r="A114">
        <v>66</v>
      </c>
      <c r="B114" s="1">
        <v>22.22222</v>
      </c>
      <c r="C114" s="1">
        <f t="shared" si="1"/>
        <v>1466.66652</v>
      </c>
    </row>
    <row r="115" spans="1:3" x14ac:dyDescent="0.25">
      <c r="A115">
        <v>64</v>
      </c>
      <c r="B115" s="1">
        <v>22.22222</v>
      </c>
      <c r="C115" s="1">
        <f t="shared" si="1"/>
        <v>1422.22208</v>
      </c>
    </row>
    <row r="116" spans="1:3" x14ac:dyDescent="0.25">
      <c r="A116">
        <v>74</v>
      </c>
      <c r="B116" s="1">
        <v>22.22222</v>
      </c>
      <c r="C116" s="1">
        <f t="shared" si="1"/>
        <v>1644.4442799999999</v>
      </c>
    </row>
    <row r="117" spans="1:3" x14ac:dyDescent="0.25">
      <c r="A117">
        <v>28</v>
      </c>
      <c r="B117" s="1">
        <v>22.22222</v>
      </c>
      <c r="C117" s="1">
        <f t="shared" si="1"/>
        <v>622.22216000000003</v>
      </c>
    </row>
    <row r="118" spans="1:3" x14ac:dyDescent="0.25">
      <c r="A118">
        <v>24</v>
      </c>
      <c r="B118" s="1">
        <v>22.22222</v>
      </c>
      <c r="C118" s="1">
        <f t="shared" si="1"/>
        <v>533.33328000000006</v>
      </c>
    </row>
    <row r="119" spans="1:3" x14ac:dyDescent="0.25">
      <c r="A119">
        <v>30</v>
      </c>
      <c r="B119" s="1">
        <v>22.22222</v>
      </c>
      <c r="C119" s="1">
        <f t="shared" si="1"/>
        <v>666.66660000000002</v>
      </c>
    </row>
    <row r="120" spans="1:3" x14ac:dyDescent="0.25">
      <c r="A120">
        <v>23</v>
      </c>
      <c r="B120" s="1">
        <v>22.22222</v>
      </c>
      <c r="C120" s="1">
        <f t="shared" si="1"/>
        <v>511.11106000000001</v>
      </c>
    </row>
    <row r="121" spans="1:3" x14ac:dyDescent="0.25">
      <c r="A121">
        <v>19</v>
      </c>
      <c r="B121" s="1">
        <v>22.22222</v>
      </c>
      <c r="C121" s="1">
        <f t="shared" si="1"/>
        <v>422.22217999999998</v>
      </c>
    </row>
    <row r="122" spans="1:3" x14ac:dyDescent="0.25">
      <c r="A122">
        <v>31</v>
      </c>
      <c r="B122" s="1">
        <v>22.22222</v>
      </c>
      <c r="C122" s="1">
        <f t="shared" si="1"/>
        <v>688.88882000000001</v>
      </c>
    </row>
    <row r="123" spans="1:3" x14ac:dyDescent="0.25">
      <c r="A123">
        <v>36</v>
      </c>
      <c r="B123" s="1">
        <v>22.22222</v>
      </c>
      <c r="C123" s="1">
        <f t="shared" si="1"/>
        <v>799.99991999999997</v>
      </c>
    </row>
    <row r="124" spans="1:3" x14ac:dyDescent="0.25">
      <c r="A124">
        <v>30</v>
      </c>
      <c r="B124" s="1">
        <v>22.22222</v>
      </c>
      <c r="C124" s="1">
        <f t="shared" si="1"/>
        <v>666.66660000000002</v>
      </c>
    </row>
    <row r="125" spans="1:3" x14ac:dyDescent="0.25">
      <c r="A125">
        <v>32</v>
      </c>
      <c r="B125" s="1">
        <v>22.22222</v>
      </c>
      <c r="C125" s="1">
        <f t="shared" si="1"/>
        <v>711.11104</v>
      </c>
    </row>
    <row r="126" spans="1:3" x14ac:dyDescent="0.25">
      <c r="A126">
        <v>85</v>
      </c>
      <c r="B126" s="1">
        <v>22.22222</v>
      </c>
      <c r="C126" s="1">
        <f t="shared" si="1"/>
        <v>1888.8887</v>
      </c>
    </row>
    <row r="127" spans="1:3" x14ac:dyDescent="0.25">
      <c r="A127">
        <v>33</v>
      </c>
      <c r="B127" s="1">
        <v>22.22222</v>
      </c>
      <c r="C127" s="1">
        <f t="shared" si="1"/>
        <v>733.33326</v>
      </c>
    </row>
    <row r="128" spans="1:3" x14ac:dyDescent="0.25">
      <c r="A128">
        <v>61</v>
      </c>
      <c r="B128" s="1">
        <v>22.22222</v>
      </c>
      <c r="C128" s="1">
        <f t="shared" si="1"/>
        <v>1355.5554199999999</v>
      </c>
    </row>
    <row r="129" spans="1:3" x14ac:dyDescent="0.25">
      <c r="A129">
        <v>68</v>
      </c>
      <c r="B129" s="1">
        <v>22.22222</v>
      </c>
      <c r="C129" s="1">
        <f t="shared" si="1"/>
        <v>1511.11096</v>
      </c>
    </row>
    <row r="130" spans="1:3" x14ac:dyDescent="0.25">
      <c r="A130">
        <v>71</v>
      </c>
      <c r="B130" s="1">
        <v>22.22222</v>
      </c>
      <c r="C130" s="1">
        <f t="shared" si="1"/>
        <v>1577.7776200000001</v>
      </c>
    </row>
    <row r="131" spans="1:3" x14ac:dyDescent="0.25">
      <c r="A131">
        <v>56</v>
      </c>
      <c r="B131" s="1">
        <v>22.22222</v>
      </c>
      <c r="C131" s="1">
        <f t="shared" si="1"/>
        <v>1244.4443200000001</v>
      </c>
    </row>
    <row r="132" spans="1:3" x14ac:dyDescent="0.25">
      <c r="A132">
        <v>22</v>
      </c>
      <c r="B132" s="1">
        <v>22.22222</v>
      </c>
      <c r="C132" s="1">
        <f t="shared" si="1"/>
        <v>488.88884000000002</v>
      </c>
    </row>
    <row r="133" spans="1:3" x14ac:dyDescent="0.25">
      <c r="A133">
        <v>44</v>
      </c>
      <c r="B133" s="1">
        <v>22.22222</v>
      </c>
      <c r="C133" s="1">
        <f t="shared" ref="C133:C196" si="2">A133*B133</f>
        <v>977.77768000000003</v>
      </c>
    </row>
    <row r="134" spans="1:3" x14ac:dyDescent="0.25">
      <c r="A134">
        <v>60</v>
      </c>
      <c r="B134" s="1">
        <v>22.22222</v>
      </c>
      <c r="C134" s="1">
        <f t="shared" si="2"/>
        <v>1333.3332</v>
      </c>
    </row>
    <row r="135" spans="1:3" x14ac:dyDescent="0.25">
      <c r="A135">
        <v>54</v>
      </c>
      <c r="B135" s="1">
        <v>22.22222</v>
      </c>
      <c r="C135" s="1">
        <f t="shared" si="2"/>
        <v>1199.9998800000001</v>
      </c>
    </row>
    <row r="136" spans="1:3" x14ac:dyDescent="0.25">
      <c r="A136">
        <v>71</v>
      </c>
      <c r="B136" s="1">
        <v>22.22222</v>
      </c>
      <c r="C136" s="1">
        <f t="shared" si="2"/>
        <v>1577.7776200000001</v>
      </c>
    </row>
    <row r="137" spans="1:3" x14ac:dyDescent="0.25">
      <c r="A137">
        <v>27</v>
      </c>
      <c r="B137" s="1">
        <v>22.22222</v>
      </c>
      <c r="C137" s="1">
        <f t="shared" si="2"/>
        <v>599.99994000000004</v>
      </c>
    </row>
    <row r="138" spans="1:3" x14ac:dyDescent="0.25">
      <c r="A138">
        <v>69</v>
      </c>
      <c r="B138" s="1">
        <v>22.22222</v>
      </c>
      <c r="C138" s="1">
        <f t="shared" si="2"/>
        <v>1533.3331800000001</v>
      </c>
    </row>
    <row r="139" spans="1:3" x14ac:dyDescent="0.25">
      <c r="A139">
        <v>66</v>
      </c>
      <c r="B139" s="1">
        <v>22.22222</v>
      </c>
      <c r="C139" s="1">
        <f t="shared" si="2"/>
        <v>1466.66652</v>
      </c>
    </row>
    <row r="140" spans="1:3" x14ac:dyDescent="0.25">
      <c r="A140">
        <v>64</v>
      </c>
      <c r="B140" s="1">
        <v>22.22222</v>
      </c>
      <c r="C140" s="1">
        <f t="shared" si="2"/>
        <v>1422.22208</v>
      </c>
    </row>
    <row r="141" spans="1:3" x14ac:dyDescent="0.25">
      <c r="A141">
        <v>79</v>
      </c>
      <c r="B141" s="1">
        <v>22.22222</v>
      </c>
      <c r="C141" s="1">
        <f t="shared" si="2"/>
        <v>1755.55538</v>
      </c>
    </row>
    <row r="142" spans="1:3" x14ac:dyDescent="0.25">
      <c r="A142">
        <v>62</v>
      </c>
      <c r="B142" s="1">
        <v>22.22222</v>
      </c>
      <c r="C142" s="1">
        <f t="shared" si="2"/>
        <v>1377.77764</v>
      </c>
    </row>
    <row r="143" spans="1:3" x14ac:dyDescent="0.25">
      <c r="A143">
        <v>58</v>
      </c>
      <c r="B143" s="1">
        <v>22.22222</v>
      </c>
      <c r="C143" s="1">
        <f t="shared" si="2"/>
        <v>1288.88876</v>
      </c>
    </row>
    <row r="144" spans="1:3" x14ac:dyDescent="0.25">
      <c r="A144">
        <v>47</v>
      </c>
      <c r="B144" s="1">
        <v>22.22222</v>
      </c>
      <c r="C144" s="1">
        <f t="shared" si="2"/>
        <v>1044.44434</v>
      </c>
    </row>
    <row r="145" spans="1:3" x14ac:dyDescent="0.25">
      <c r="A145">
        <v>32</v>
      </c>
      <c r="B145" s="1">
        <v>22.22222</v>
      </c>
      <c r="C145" s="1">
        <f t="shared" si="2"/>
        <v>711.11104</v>
      </c>
    </row>
    <row r="146" spans="1:3" x14ac:dyDescent="0.25">
      <c r="A146">
        <v>21</v>
      </c>
      <c r="B146" s="1">
        <v>22.22222</v>
      </c>
      <c r="C146" s="1">
        <f t="shared" si="2"/>
        <v>466.66662000000002</v>
      </c>
    </row>
    <row r="147" spans="1:3" x14ac:dyDescent="0.25">
      <c r="A147">
        <v>57</v>
      </c>
      <c r="B147" s="1">
        <v>22.22222</v>
      </c>
      <c r="C147" s="1">
        <f t="shared" si="2"/>
        <v>1266.6665399999999</v>
      </c>
    </row>
    <row r="148" spans="1:3" x14ac:dyDescent="0.25">
      <c r="A148">
        <v>40</v>
      </c>
      <c r="B148" s="1">
        <v>22.22222</v>
      </c>
      <c r="C148" s="1">
        <f t="shared" si="2"/>
        <v>888.88879999999995</v>
      </c>
    </row>
    <row r="149" spans="1:3" x14ac:dyDescent="0.25">
      <c r="A149">
        <v>26</v>
      </c>
      <c r="B149" s="1">
        <v>22.22222</v>
      </c>
      <c r="C149" s="1">
        <f t="shared" si="2"/>
        <v>577.77772000000004</v>
      </c>
    </row>
    <row r="150" spans="1:3" x14ac:dyDescent="0.25">
      <c r="A150">
        <v>43</v>
      </c>
      <c r="B150" s="1">
        <v>22.22222</v>
      </c>
      <c r="C150" s="1">
        <f t="shared" si="2"/>
        <v>955.55546000000004</v>
      </c>
    </row>
    <row r="151" spans="1:3" x14ac:dyDescent="0.25">
      <c r="A151">
        <v>33</v>
      </c>
      <c r="B151" s="1">
        <v>22.22222</v>
      </c>
      <c r="C151" s="1">
        <f t="shared" si="2"/>
        <v>733.33326</v>
      </c>
    </row>
    <row r="152" spans="1:3" x14ac:dyDescent="0.25">
      <c r="A152">
        <v>74</v>
      </c>
      <c r="B152" s="1">
        <v>22.22222</v>
      </c>
      <c r="C152" s="1">
        <f t="shared" si="2"/>
        <v>1644.4442799999999</v>
      </c>
    </row>
    <row r="153" spans="1:3" x14ac:dyDescent="0.25">
      <c r="A153">
        <v>21</v>
      </c>
      <c r="B153" s="1">
        <v>22.22222</v>
      </c>
      <c r="C153" s="1">
        <f t="shared" si="2"/>
        <v>466.66662000000002</v>
      </c>
    </row>
    <row r="154" spans="1:3" x14ac:dyDescent="0.25">
      <c r="A154">
        <v>40</v>
      </c>
      <c r="B154" s="1">
        <v>22.22222</v>
      </c>
      <c r="C154" s="1">
        <f t="shared" si="2"/>
        <v>888.88879999999995</v>
      </c>
    </row>
    <row r="155" spans="1:3" x14ac:dyDescent="0.25">
      <c r="A155">
        <v>44</v>
      </c>
      <c r="B155" s="1">
        <v>22.22222</v>
      </c>
      <c r="C155" s="1">
        <f t="shared" si="2"/>
        <v>977.77768000000003</v>
      </c>
    </row>
    <row r="156" spans="1:3" x14ac:dyDescent="0.25">
      <c r="A156">
        <v>34</v>
      </c>
      <c r="B156" s="1">
        <v>22.22222</v>
      </c>
      <c r="C156" s="1">
        <f t="shared" si="2"/>
        <v>755.55547999999999</v>
      </c>
    </row>
    <row r="157" spans="1:3" x14ac:dyDescent="0.25">
      <c r="A157">
        <v>68</v>
      </c>
      <c r="B157" s="1">
        <v>22.22222</v>
      </c>
      <c r="C157" s="1">
        <f t="shared" si="2"/>
        <v>1511.11096</v>
      </c>
    </row>
    <row r="158" spans="1:3" x14ac:dyDescent="0.25">
      <c r="A158">
        <v>68</v>
      </c>
      <c r="B158" s="1">
        <v>22.22222</v>
      </c>
      <c r="C158" s="1">
        <f t="shared" si="2"/>
        <v>1511.11096</v>
      </c>
    </row>
    <row r="159" spans="1:3" x14ac:dyDescent="0.25">
      <c r="A159">
        <v>29</v>
      </c>
      <c r="B159" s="1">
        <v>22.22222</v>
      </c>
      <c r="C159" s="1">
        <f t="shared" si="2"/>
        <v>644.44438000000002</v>
      </c>
    </row>
    <row r="160" spans="1:3" x14ac:dyDescent="0.25">
      <c r="A160">
        <v>62</v>
      </c>
      <c r="B160" s="1">
        <v>22.22222</v>
      </c>
      <c r="C160" s="1">
        <f t="shared" si="2"/>
        <v>1377.77764</v>
      </c>
    </row>
    <row r="161" spans="1:3" x14ac:dyDescent="0.25">
      <c r="A161">
        <v>68</v>
      </c>
      <c r="B161" s="1">
        <v>22.22222</v>
      </c>
      <c r="C161" s="1">
        <f t="shared" si="2"/>
        <v>1511.11096</v>
      </c>
    </row>
    <row r="162" spans="1:3" x14ac:dyDescent="0.25">
      <c r="A162">
        <v>88</v>
      </c>
      <c r="B162" s="1">
        <v>22.22222</v>
      </c>
      <c r="C162" s="1">
        <f t="shared" si="2"/>
        <v>1955.5553600000001</v>
      </c>
    </row>
    <row r="163" spans="1:3" x14ac:dyDescent="0.25">
      <c r="A163">
        <v>27</v>
      </c>
      <c r="B163" s="1">
        <v>22.22222</v>
      </c>
      <c r="C163" s="1">
        <f t="shared" si="2"/>
        <v>599.99994000000004</v>
      </c>
    </row>
    <row r="164" spans="1:3" x14ac:dyDescent="0.25">
      <c r="A164">
        <v>38</v>
      </c>
      <c r="B164" s="1">
        <v>22.22222</v>
      </c>
      <c r="C164" s="1">
        <f t="shared" si="2"/>
        <v>844.44435999999996</v>
      </c>
    </row>
    <row r="165" spans="1:3" x14ac:dyDescent="0.25">
      <c r="A165">
        <v>30</v>
      </c>
      <c r="B165" s="1">
        <v>22.22222</v>
      </c>
      <c r="C165" s="1">
        <f t="shared" si="2"/>
        <v>666.66660000000002</v>
      </c>
    </row>
    <row r="166" spans="1:3" x14ac:dyDescent="0.25">
      <c r="A166">
        <v>77</v>
      </c>
      <c r="B166" s="1">
        <v>22.22222</v>
      </c>
      <c r="C166" s="1">
        <f t="shared" si="2"/>
        <v>1711.11094</v>
      </c>
    </row>
    <row r="167" spans="1:3" x14ac:dyDescent="0.25">
      <c r="A167">
        <v>63</v>
      </c>
      <c r="B167" s="1">
        <v>22.22222</v>
      </c>
      <c r="C167" s="1">
        <f t="shared" si="2"/>
        <v>1399.9998599999999</v>
      </c>
    </row>
    <row r="168" spans="1:3" x14ac:dyDescent="0.25">
      <c r="A168">
        <v>30</v>
      </c>
      <c r="B168" s="1">
        <v>22.22222</v>
      </c>
      <c r="C168" s="1">
        <f t="shared" si="2"/>
        <v>666.66660000000002</v>
      </c>
    </row>
    <row r="169" spans="1:3" x14ac:dyDescent="0.25">
      <c r="A169">
        <v>69</v>
      </c>
      <c r="B169" s="1">
        <v>22.22222</v>
      </c>
      <c r="C169" s="1">
        <f t="shared" si="2"/>
        <v>1533.3331800000001</v>
      </c>
    </row>
    <row r="170" spans="1:3" x14ac:dyDescent="0.25">
      <c r="A170">
        <v>58</v>
      </c>
      <c r="B170" s="1">
        <v>22.22222</v>
      </c>
      <c r="C170" s="1">
        <f t="shared" si="2"/>
        <v>1288.88876</v>
      </c>
    </row>
    <row r="171" spans="1:3" x14ac:dyDescent="0.25">
      <c r="A171">
        <v>61</v>
      </c>
      <c r="B171" s="1">
        <v>22.22222</v>
      </c>
      <c r="C171" s="1">
        <f t="shared" si="2"/>
        <v>1355.5554199999999</v>
      </c>
    </row>
    <row r="172" spans="1:3" x14ac:dyDescent="0.25">
      <c r="A172">
        <v>80</v>
      </c>
      <c r="B172" s="1">
        <v>22.22222</v>
      </c>
      <c r="C172" s="1">
        <f t="shared" si="2"/>
        <v>1777.7775999999999</v>
      </c>
    </row>
    <row r="173" spans="1:3" x14ac:dyDescent="0.25">
      <c r="A173">
        <v>50</v>
      </c>
      <c r="B173" s="1">
        <v>22.22222</v>
      </c>
      <c r="C173" s="1">
        <f t="shared" si="2"/>
        <v>1111.1110000000001</v>
      </c>
    </row>
    <row r="174" spans="1:3" x14ac:dyDescent="0.25">
      <c r="A174">
        <v>67</v>
      </c>
      <c r="B174" s="1">
        <v>22.22222</v>
      </c>
      <c r="C174" s="1">
        <f t="shared" si="2"/>
        <v>1488.8887400000001</v>
      </c>
    </row>
    <row r="175" spans="1:3" x14ac:dyDescent="0.25">
      <c r="A175">
        <v>77</v>
      </c>
      <c r="B175" s="1">
        <v>22.22222</v>
      </c>
      <c r="C175" s="1">
        <f t="shared" si="2"/>
        <v>1711.11094</v>
      </c>
    </row>
    <row r="176" spans="1:3" x14ac:dyDescent="0.25">
      <c r="A176">
        <v>76</v>
      </c>
      <c r="B176" s="1">
        <v>22.22222</v>
      </c>
      <c r="C176" s="1">
        <f t="shared" si="2"/>
        <v>1688.8887199999999</v>
      </c>
    </row>
    <row r="177" spans="1:3" x14ac:dyDescent="0.25">
      <c r="A177">
        <v>67</v>
      </c>
      <c r="B177" s="1">
        <v>22.22222</v>
      </c>
      <c r="C177" s="1">
        <f t="shared" si="2"/>
        <v>1488.8887400000001</v>
      </c>
    </row>
    <row r="178" spans="1:3" x14ac:dyDescent="0.25">
      <c r="A178">
        <v>33</v>
      </c>
      <c r="B178" s="1">
        <v>22.22222</v>
      </c>
      <c r="C178" s="1">
        <f t="shared" si="2"/>
        <v>733.33326</v>
      </c>
    </row>
    <row r="179" spans="1:3" x14ac:dyDescent="0.25">
      <c r="A179">
        <v>56</v>
      </c>
      <c r="B179" s="1">
        <v>22.22222</v>
      </c>
      <c r="C179" s="1">
        <f t="shared" si="2"/>
        <v>1244.4443200000001</v>
      </c>
    </row>
    <row r="180" spans="1:3" x14ac:dyDescent="0.25">
      <c r="A180">
        <v>29</v>
      </c>
      <c r="B180" s="1">
        <v>22.22222</v>
      </c>
      <c r="C180" s="1">
        <f t="shared" si="2"/>
        <v>644.44438000000002</v>
      </c>
    </row>
    <row r="181" spans="1:3" x14ac:dyDescent="0.25">
      <c r="A181">
        <v>77</v>
      </c>
      <c r="B181" s="1">
        <v>22.22222</v>
      </c>
      <c r="C181" s="1">
        <f t="shared" si="2"/>
        <v>1711.11094</v>
      </c>
    </row>
    <row r="182" spans="1:3" x14ac:dyDescent="0.25">
      <c r="A182">
        <v>53</v>
      </c>
      <c r="B182" s="1">
        <v>22.22222</v>
      </c>
      <c r="C182" s="1">
        <f t="shared" si="2"/>
        <v>1177.77766</v>
      </c>
    </row>
    <row r="183" spans="1:3" x14ac:dyDescent="0.25">
      <c r="A183">
        <v>43</v>
      </c>
      <c r="B183" s="1">
        <v>22.22222</v>
      </c>
      <c r="C183" s="1">
        <f t="shared" si="2"/>
        <v>955.55546000000004</v>
      </c>
    </row>
    <row r="184" spans="1:3" x14ac:dyDescent="0.25">
      <c r="A184">
        <v>41</v>
      </c>
      <c r="B184" s="1">
        <v>22.22222</v>
      </c>
      <c r="C184" s="1">
        <f t="shared" si="2"/>
        <v>911.11102000000005</v>
      </c>
    </row>
    <row r="185" spans="1:3" x14ac:dyDescent="0.25">
      <c r="A185">
        <v>30</v>
      </c>
      <c r="B185" s="1">
        <v>22.22222</v>
      </c>
      <c r="C185" s="1">
        <f t="shared" si="2"/>
        <v>666.66660000000002</v>
      </c>
    </row>
    <row r="186" spans="1:3" x14ac:dyDescent="0.25">
      <c r="A186">
        <v>32</v>
      </c>
      <c r="B186" s="1">
        <v>22.22222</v>
      </c>
      <c r="C186" s="1">
        <f t="shared" si="2"/>
        <v>711.11104</v>
      </c>
    </row>
    <row r="187" spans="1:3" x14ac:dyDescent="0.25">
      <c r="A187">
        <v>30</v>
      </c>
      <c r="B187" s="1">
        <v>22.22222</v>
      </c>
      <c r="C187" s="1">
        <f t="shared" si="2"/>
        <v>666.66660000000002</v>
      </c>
    </row>
    <row r="188" spans="1:3" x14ac:dyDescent="0.25">
      <c r="A188">
        <v>44</v>
      </c>
      <c r="B188" s="1">
        <v>22.22222</v>
      </c>
      <c r="C188" s="1">
        <f t="shared" si="2"/>
        <v>977.77768000000003</v>
      </c>
    </row>
    <row r="189" spans="1:3" x14ac:dyDescent="0.25">
      <c r="A189">
        <v>32</v>
      </c>
      <c r="B189" s="1">
        <v>22.22222</v>
      </c>
      <c r="C189" s="1">
        <f t="shared" si="2"/>
        <v>711.11104</v>
      </c>
    </row>
    <row r="190" spans="1:3" x14ac:dyDescent="0.25">
      <c r="A190">
        <v>55</v>
      </c>
      <c r="B190" s="1">
        <v>22.22222</v>
      </c>
      <c r="C190" s="1">
        <f t="shared" si="2"/>
        <v>1222.2221</v>
      </c>
    </row>
    <row r="191" spans="1:3" x14ac:dyDescent="0.25">
      <c r="A191">
        <v>75</v>
      </c>
      <c r="B191" s="1">
        <v>22.22222</v>
      </c>
      <c r="C191" s="1">
        <f t="shared" si="2"/>
        <v>1666.6665</v>
      </c>
    </row>
    <row r="192" spans="1:3" x14ac:dyDescent="0.25">
      <c r="A192">
        <v>31</v>
      </c>
      <c r="B192" s="1">
        <v>22.22222</v>
      </c>
      <c r="C192" s="1">
        <f t="shared" si="2"/>
        <v>688.88882000000001</v>
      </c>
    </row>
    <row r="193" spans="1:3" x14ac:dyDescent="0.25">
      <c r="A193">
        <v>68</v>
      </c>
      <c r="B193" s="1">
        <v>22.22222</v>
      </c>
      <c r="C193" s="1">
        <f t="shared" si="2"/>
        <v>1511.11096</v>
      </c>
    </row>
    <row r="194" spans="1:3" x14ac:dyDescent="0.25">
      <c r="A194">
        <v>77</v>
      </c>
      <c r="B194" s="1">
        <v>22.22222</v>
      </c>
      <c r="C194" s="1">
        <f t="shared" si="2"/>
        <v>1711.11094</v>
      </c>
    </row>
    <row r="195" spans="1:3" x14ac:dyDescent="0.25">
      <c r="A195">
        <v>69</v>
      </c>
      <c r="B195" s="1">
        <v>22.22222</v>
      </c>
      <c r="C195" s="1">
        <f t="shared" si="2"/>
        <v>1533.3331800000001</v>
      </c>
    </row>
    <row r="196" spans="1:3" x14ac:dyDescent="0.25">
      <c r="A196">
        <v>22</v>
      </c>
      <c r="B196" s="1">
        <v>22.22222</v>
      </c>
      <c r="C196" s="1">
        <f t="shared" si="2"/>
        <v>488.88884000000002</v>
      </c>
    </row>
    <row r="197" spans="1:3" x14ac:dyDescent="0.25">
      <c r="A197">
        <v>23</v>
      </c>
      <c r="B197" s="1">
        <v>22.22222</v>
      </c>
      <c r="C197" s="1">
        <f t="shared" ref="C197:C260" si="3">A197*B197</f>
        <v>511.11106000000001</v>
      </c>
    </row>
    <row r="198" spans="1:3" x14ac:dyDescent="0.25">
      <c r="A198">
        <v>32</v>
      </c>
      <c r="B198" s="1">
        <v>22.22222</v>
      </c>
      <c r="C198" s="1">
        <f t="shared" si="3"/>
        <v>711.11104</v>
      </c>
    </row>
    <row r="199" spans="1:3" x14ac:dyDescent="0.25">
      <c r="A199">
        <v>70</v>
      </c>
      <c r="B199" s="1">
        <v>22.22222</v>
      </c>
      <c r="C199" s="1">
        <f t="shared" si="3"/>
        <v>1555.5554</v>
      </c>
    </row>
    <row r="200" spans="1:3" x14ac:dyDescent="0.25">
      <c r="A200">
        <v>51</v>
      </c>
      <c r="B200" s="1">
        <v>22.22222</v>
      </c>
      <c r="C200" s="1">
        <f t="shared" si="3"/>
        <v>1133.33322</v>
      </c>
    </row>
    <row r="201" spans="1:3" x14ac:dyDescent="0.25">
      <c r="A201">
        <v>67</v>
      </c>
      <c r="B201" s="1">
        <v>22.22222</v>
      </c>
      <c r="C201" s="1">
        <f t="shared" si="3"/>
        <v>1488.8887400000001</v>
      </c>
    </row>
    <row r="202" spans="1:3" x14ac:dyDescent="0.25">
      <c r="A202">
        <v>64</v>
      </c>
      <c r="B202" s="1">
        <v>22.22222</v>
      </c>
      <c r="C202" s="1">
        <f t="shared" si="3"/>
        <v>1422.22208</v>
      </c>
    </row>
    <row r="203" spans="1:3" x14ac:dyDescent="0.25">
      <c r="A203">
        <v>21</v>
      </c>
      <c r="B203" s="1">
        <v>22.22222</v>
      </c>
      <c r="C203" s="1">
        <f t="shared" si="3"/>
        <v>466.66662000000002</v>
      </c>
    </row>
    <row r="204" spans="1:3" x14ac:dyDescent="0.25">
      <c r="A204">
        <v>56</v>
      </c>
      <c r="B204" s="1">
        <v>22.22222</v>
      </c>
      <c r="C204" s="1">
        <f t="shared" si="3"/>
        <v>1244.4443200000001</v>
      </c>
    </row>
    <row r="205" spans="1:3" x14ac:dyDescent="0.25">
      <c r="A205">
        <v>61</v>
      </c>
      <c r="B205" s="1">
        <v>22.22222</v>
      </c>
      <c r="C205" s="1">
        <f t="shared" si="3"/>
        <v>1355.5554199999999</v>
      </c>
    </row>
    <row r="206" spans="1:3" x14ac:dyDescent="0.25">
      <c r="A206">
        <v>56</v>
      </c>
      <c r="B206" s="1">
        <v>22.22222</v>
      </c>
      <c r="C206" s="1">
        <f t="shared" si="3"/>
        <v>1244.4443200000001</v>
      </c>
    </row>
    <row r="207" spans="1:3" x14ac:dyDescent="0.25">
      <c r="A207">
        <v>41</v>
      </c>
      <c r="B207" s="1">
        <v>22.22222</v>
      </c>
      <c r="C207" s="1">
        <f t="shared" si="3"/>
        <v>911.11102000000005</v>
      </c>
    </row>
    <row r="208" spans="1:3" x14ac:dyDescent="0.25">
      <c r="A208">
        <v>68</v>
      </c>
      <c r="B208" s="1">
        <v>22.22222</v>
      </c>
      <c r="C208" s="1">
        <f t="shared" si="3"/>
        <v>1511.11096</v>
      </c>
    </row>
    <row r="209" spans="1:3" x14ac:dyDescent="0.25">
      <c r="A209">
        <v>68</v>
      </c>
      <c r="B209" s="1">
        <v>22.22222</v>
      </c>
      <c r="C209" s="1">
        <f t="shared" si="3"/>
        <v>1511.11096</v>
      </c>
    </row>
    <row r="210" spans="1:3" x14ac:dyDescent="0.25">
      <c r="A210">
        <v>41</v>
      </c>
      <c r="B210" s="1">
        <v>22.22222</v>
      </c>
      <c r="C210" s="1">
        <f t="shared" si="3"/>
        <v>911.11102000000005</v>
      </c>
    </row>
    <row r="211" spans="1:3" x14ac:dyDescent="0.25">
      <c r="A211">
        <v>38</v>
      </c>
      <c r="B211" s="1">
        <v>22.22222</v>
      </c>
      <c r="C211" s="1">
        <f t="shared" si="3"/>
        <v>844.44435999999996</v>
      </c>
    </row>
    <row r="212" spans="1:3" x14ac:dyDescent="0.25">
      <c r="A212">
        <v>63</v>
      </c>
      <c r="B212" s="1">
        <v>22.22222</v>
      </c>
      <c r="C212" s="1">
        <f t="shared" si="3"/>
        <v>1399.9998599999999</v>
      </c>
    </row>
    <row r="213" spans="1:3" x14ac:dyDescent="0.25">
      <c r="A213">
        <v>31</v>
      </c>
      <c r="B213" s="1">
        <v>22.22222</v>
      </c>
      <c r="C213" s="1">
        <f t="shared" si="3"/>
        <v>688.88882000000001</v>
      </c>
    </row>
    <row r="214" spans="1:3" x14ac:dyDescent="0.25">
      <c r="A214">
        <v>75</v>
      </c>
      <c r="B214" s="1">
        <v>22.22222</v>
      </c>
      <c r="C214" s="1">
        <f t="shared" si="3"/>
        <v>1666.6665</v>
      </c>
    </row>
    <row r="215" spans="1:3" x14ac:dyDescent="0.25">
      <c r="A215">
        <v>45</v>
      </c>
      <c r="B215" s="1">
        <v>22.22222</v>
      </c>
      <c r="C215" s="1">
        <f t="shared" si="3"/>
        <v>999.99990000000003</v>
      </c>
    </row>
    <row r="216" spans="1:3" x14ac:dyDescent="0.25">
      <c r="A216">
        <v>33</v>
      </c>
      <c r="B216" s="1">
        <v>22.22222</v>
      </c>
      <c r="C216" s="1">
        <f t="shared" si="3"/>
        <v>733.33326</v>
      </c>
    </row>
    <row r="217" spans="1:3" x14ac:dyDescent="0.25">
      <c r="A217">
        <v>58</v>
      </c>
      <c r="B217" s="1">
        <v>22.22222</v>
      </c>
      <c r="C217" s="1">
        <f t="shared" si="3"/>
        <v>1288.88876</v>
      </c>
    </row>
    <row r="218" spans="1:3" x14ac:dyDescent="0.25">
      <c r="A218">
        <v>30</v>
      </c>
      <c r="B218" s="1">
        <v>22.22222</v>
      </c>
      <c r="C218" s="1">
        <f t="shared" si="3"/>
        <v>666.66660000000002</v>
      </c>
    </row>
    <row r="219" spans="1:3" x14ac:dyDescent="0.25">
      <c r="A219">
        <v>31</v>
      </c>
      <c r="B219" s="1">
        <v>22.22222</v>
      </c>
      <c r="C219" s="1">
        <f t="shared" si="3"/>
        <v>688.88882000000001</v>
      </c>
    </row>
    <row r="220" spans="1:3" x14ac:dyDescent="0.25">
      <c r="A220">
        <v>47</v>
      </c>
      <c r="B220" s="1">
        <v>22.22222</v>
      </c>
      <c r="C220" s="1">
        <f t="shared" si="3"/>
        <v>1044.44434</v>
      </c>
    </row>
    <row r="221" spans="1:3" x14ac:dyDescent="0.25">
      <c r="A221">
        <v>30</v>
      </c>
      <c r="B221" s="1">
        <v>22.22222</v>
      </c>
      <c r="C221" s="1">
        <f t="shared" si="3"/>
        <v>666.66660000000002</v>
      </c>
    </row>
    <row r="222" spans="1:3" x14ac:dyDescent="0.25">
      <c r="A222">
        <v>75</v>
      </c>
      <c r="B222" s="1">
        <v>22.22222</v>
      </c>
      <c r="C222" s="1">
        <f t="shared" si="3"/>
        <v>1666.6665</v>
      </c>
    </row>
    <row r="223" spans="1:3" x14ac:dyDescent="0.25">
      <c r="A223">
        <v>77</v>
      </c>
      <c r="B223" s="1">
        <v>22.22222</v>
      </c>
      <c r="C223" s="1">
        <f t="shared" si="3"/>
        <v>1711.11094</v>
      </c>
    </row>
    <row r="224" spans="1:3" x14ac:dyDescent="0.25">
      <c r="A224">
        <v>72</v>
      </c>
      <c r="B224" s="1">
        <v>22.22222</v>
      </c>
      <c r="C224" s="1">
        <f t="shared" si="3"/>
        <v>1599.9998399999999</v>
      </c>
    </row>
    <row r="225" spans="1:3" x14ac:dyDescent="0.25">
      <c r="A225">
        <v>59</v>
      </c>
      <c r="B225" s="1">
        <v>22.22222</v>
      </c>
      <c r="C225" s="1">
        <f t="shared" si="3"/>
        <v>1311.1109799999999</v>
      </c>
    </row>
    <row r="226" spans="1:3" x14ac:dyDescent="0.25">
      <c r="A226">
        <v>63</v>
      </c>
      <c r="B226" s="1">
        <v>22.22222</v>
      </c>
      <c r="C226" s="1">
        <f t="shared" si="3"/>
        <v>1399.9998599999999</v>
      </c>
    </row>
    <row r="227" spans="1:3" x14ac:dyDescent="0.25">
      <c r="A227">
        <v>53</v>
      </c>
      <c r="B227" s="1">
        <v>22.22222</v>
      </c>
      <c r="C227" s="1">
        <f t="shared" si="3"/>
        <v>1177.77766</v>
      </c>
    </row>
    <row r="228" spans="1:3" x14ac:dyDescent="0.25">
      <c r="A228">
        <v>21</v>
      </c>
      <c r="B228" s="1">
        <v>22.22222</v>
      </c>
      <c r="C228" s="1">
        <f t="shared" si="3"/>
        <v>466.66662000000002</v>
      </c>
    </row>
    <row r="229" spans="1:3" x14ac:dyDescent="0.25">
      <c r="A229">
        <v>36</v>
      </c>
      <c r="B229" s="1">
        <v>22.22222</v>
      </c>
      <c r="C229" s="1">
        <f t="shared" si="3"/>
        <v>799.99991999999997</v>
      </c>
    </row>
    <row r="230" spans="1:3" x14ac:dyDescent="0.25">
      <c r="A230">
        <v>55</v>
      </c>
      <c r="B230" s="1">
        <v>22.22222</v>
      </c>
      <c r="C230" s="1">
        <f t="shared" si="3"/>
        <v>1222.2221</v>
      </c>
    </row>
    <row r="231" spans="1:3" x14ac:dyDescent="0.25">
      <c r="A231">
        <v>78</v>
      </c>
      <c r="B231" s="1">
        <v>22.22222</v>
      </c>
      <c r="C231" s="1">
        <f t="shared" si="3"/>
        <v>1733.3331599999999</v>
      </c>
    </row>
    <row r="232" spans="1:3" x14ac:dyDescent="0.25">
      <c r="A232">
        <v>60</v>
      </c>
      <c r="B232" s="1">
        <v>22.22222</v>
      </c>
      <c r="C232" s="1">
        <f t="shared" si="3"/>
        <v>1333.3332</v>
      </c>
    </row>
    <row r="233" spans="1:3" x14ac:dyDescent="0.25">
      <c r="A233">
        <v>63</v>
      </c>
      <c r="B233" s="1">
        <v>22.22222</v>
      </c>
      <c r="C233" s="1">
        <f t="shared" si="3"/>
        <v>1399.9998599999999</v>
      </c>
    </row>
    <row r="234" spans="1:3" x14ac:dyDescent="0.25">
      <c r="A234">
        <v>75</v>
      </c>
      <c r="B234" s="1">
        <v>22.22222</v>
      </c>
      <c r="C234" s="1">
        <f t="shared" si="3"/>
        <v>1666.6665</v>
      </c>
    </row>
    <row r="235" spans="1:3" x14ac:dyDescent="0.25">
      <c r="A235">
        <v>44</v>
      </c>
      <c r="B235" s="1">
        <v>22.22222</v>
      </c>
      <c r="C235" s="1">
        <f t="shared" si="3"/>
        <v>977.77768000000003</v>
      </c>
    </row>
    <row r="236" spans="1:3" x14ac:dyDescent="0.25">
      <c r="A236">
        <v>49</v>
      </c>
      <c r="B236" s="1">
        <v>22.22222</v>
      </c>
      <c r="C236" s="1">
        <f t="shared" si="3"/>
        <v>1088.88878</v>
      </c>
    </row>
    <row r="237" spans="1:3" x14ac:dyDescent="0.25">
      <c r="A237">
        <v>72</v>
      </c>
      <c r="B237" s="1">
        <v>22.22222</v>
      </c>
      <c r="C237" s="1">
        <f t="shared" si="3"/>
        <v>1599.9998399999999</v>
      </c>
    </row>
    <row r="238" spans="1:3" x14ac:dyDescent="0.25">
      <c r="A238">
        <v>40</v>
      </c>
      <c r="B238" s="1">
        <v>22.22222</v>
      </c>
      <c r="C238" s="1">
        <f t="shared" si="3"/>
        <v>888.88879999999995</v>
      </c>
    </row>
    <row r="239" spans="1:3" x14ac:dyDescent="0.25">
      <c r="A239">
        <v>36</v>
      </c>
      <c r="B239" s="1">
        <v>22.22222</v>
      </c>
      <c r="C239" s="1">
        <f t="shared" si="3"/>
        <v>799.99991999999997</v>
      </c>
    </row>
    <row r="240" spans="1:3" x14ac:dyDescent="0.25">
      <c r="A240">
        <v>78</v>
      </c>
      <c r="B240" s="1">
        <v>22.22222</v>
      </c>
      <c r="C240" s="1">
        <f t="shared" si="3"/>
        <v>1733.3331599999999</v>
      </c>
    </row>
    <row r="241" spans="1:3" x14ac:dyDescent="0.25">
      <c r="A241">
        <v>67</v>
      </c>
      <c r="B241" s="1">
        <v>22.22222</v>
      </c>
      <c r="C241" s="1">
        <f t="shared" si="3"/>
        <v>1488.8887400000001</v>
      </c>
    </row>
    <row r="242" spans="1:3" x14ac:dyDescent="0.25">
      <c r="A242">
        <v>73</v>
      </c>
      <c r="B242" s="1">
        <v>22.22222</v>
      </c>
      <c r="C242" s="1">
        <f t="shared" si="3"/>
        <v>1622.2220600000001</v>
      </c>
    </row>
    <row r="243" spans="1:3" x14ac:dyDescent="0.25">
      <c r="A243">
        <v>70</v>
      </c>
      <c r="B243" s="1">
        <v>22.22222</v>
      </c>
      <c r="C243" s="1">
        <f t="shared" si="3"/>
        <v>1555.5554</v>
      </c>
    </row>
    <row r="244" spans="1:3" x14ac:dyDescent="0.25">
      <c r="A244">
        <v>31</v>
      </c>
      <c r="B244" s="1">
        <v>22.22222</v>
      </c>
      <c r="C244" s="1">
        <f t="shared" si="3"/>
        <v>688.88882000000001</v>
      </c>
    </row>
    <row r="245" spans="1:3" x14ac:dyDescent="0.25">
      <c r="A245">
        <v>75</v>
      </c>
      <c r="B245" s="1">
        <v>22.22222</v>
      </c>
      <c r="C245" s="1">
        <f t="shared" si="3"/>
        <v>1666.6665</v>
      </c>
    </row>
    <row r="246" spans="1:3" x14ac:dyDescent="0.25">
      <c r="A246">
        <v>90</v>
      </c>
      <c r="B246" s="1">
        <v>22.22222</v>
      </c>
      <c r="C246" s="1">
        <f t="shared" si="3"/>
        <v>1999.9998000000001</v>
      </c>
    </row>
    <row r="247" spans="1:3" x14ac:dyDescent="0.25">
      <c r="A247">
        <v>36</v>
      </c>
      <c r="B247" s="1">
        <v>22.22222</v>
      </c>
      <c r="C247" s="1">
        <f t="shared" si="3"/>
        <v>799.99991999999997</v>
      </c>
    </row>
    <row r="248" spans="1:3" x14ac:dyDescent="0.25">
      <c r="A248">
        <v>41</v>
      </c>
      <c r="B248" s="1">
        <v>22.22222</v>
      </c>
      <c r="C248" s="1">
        <f t="shared" si="3"/>
        <v>911.11102000000005</v>
      </c>
    </row>
    <row r="249" spans="1:3" x14ac:dyDescent="0.25">
      <c r="A249">
        <v>68</v>
      </c>
      <c r="B249" s="1">
        <v>22.22222</v>
      </c>
      <c r="C249" s="1">
        <f t="shared" si="3"/>
        <v>1511.11096</v>
      </c>
    </row>
    <row r="250" spans="1:3" x14ac:dyDescent="0.25">
      <c r="A250">
        <v>48</v>
      </c>
      <c r="B250" s="1">
        <v>22.22222</v>
      </c>
      <c r="C250" s="1">
        <f t="shared" si="3"/>
        <v>1066.6665600000001</v>
      </c>
    </row>
    <row r="251" spans="1:3" x14ac:dyDescent="0.25">
      <c r="A251">
        <v>64</v>
      </c>
      <c r="B251" s="1">
        <v>22.22222</v>
      </c>
      <c r="C251" s="1">
        <f t="shared" si="3"/>
        <v>1422.22208</v>
      </c>
    </row>
    <row r="252" spans="1:3" x14ac:dyDescent="0.25">
      <c r="A252">
        <v>68</v>
      </c>
      <c r="B252" s="1">
        <v>22.22222</v>
      </c>
      <c r="C252" s="1">
        <f t="shared" si="3"/>
        <v>1511.11096</v>
      </c>
    </row>
    <row r="253" spans="1:3" x14ac:dyDescent="0.25">
      <c r="A253">
        <v>58</v>
      </c>
      <c r="B253" s="1">
        <v>22.22222</v>
      </c>
      <c r="C253" s="1">
        <f t="shared" si="3"/>
        <v>1288.88876</v>
      </c>
    </row>
    <row r="254" spans="1:3" x14ac:dyDescent="0.25">
      <c r="A254">
        <v>31</v>
      </c>
      <c r="B254" s="1">
        <v>22.22222</v>
      </c>
      <c r="C254" s="1">
        <f t="shared" si="3"/>
        <v>688.88882000000001</v>
      </c>
    </row>
    <row r="255" spans="1:3" x14ac:dyDescent="0.25">
      <c r="A255">
        <v>31</v>
      </c>
      <c r="B255" s="1">
        <v>22.22222</v>
      </c>
      <c r="C255" s="1">
        <f t="shared" si="3"/>
        <v>688.88882000000001</v>
      </c>
    </row>
    <row r="256" spans="1:3" x14ac:dyDescent="0.25">
      <c r="A256">
        <v>71</v>
      </c>
      <c r="B256" s="1">
        <v>22.22222</v>
      </c>
      <c r="C256" s="1">
        <f t="shared" si="3"/>
        <v>1577.7776200000001</v>
      </c>
    </row>
    <row r="257" spans="1:3" x14ac:dyDescent="0.25">
      <c r="A257">
        <v>28</v>
      </c>
      <c r="B257" s="1">
        <v>22.22222</v>
      </c>
      <c r="C257" s="1">
        <f t="shared" si="3"/>
        <v>622.22216000000003</v>
      </c>
    </row>
    <row r="258" spans="1:3" x14ac:dyDescent="0.25">
      <c r="A258">
        <v>55</v>
      </c>
      <c r="B258" s="1">
        <v>22.22222</v>
      </c>
      <c r="C258" s="1">
        <f t="shared" si="3"/>
        <v>1222.2221</v>
      </c>
    </row>
    <row r="259" spans="1:3" x14ac:dyDescent="0.25">
      <c r="A259">
        <v>64</v>
      </c>
      <c r="B259" s="1">
        <v>22.22222</v>
      </c>
      <c r="C259" s="1">
        <f t="shared" si="3"/>
        <v>1422.22208</v>
      </c>
    </row>
    <row r="260" spans="1:3" x14ac:dyDescent="0.25">
      <c r="A260">
        <v>51</v>
      </c>
      <c r="B260" s="1">
        <v>22.22222</v>
      </c>
      <c r="C260" s="1">
        <f t="shared" si="3"/>
        <v>1133.33322</v>
      </c>
    </row>
    <row r="261" spans="1:3" x14ac:dyDescent="0.25">
      <c r="A261">
        <v>22</v>
      </c>
      <c r="B261" s="1">
        <v>22.22222</v>
      </c>
      <c r="C261" s="1">
        <f t="shared" ref="C261:C309" si="4">A261*B261</f>
        <v>488.88884000000002</v>
      </c>
    </row>
    <row r="262" spans="1:3" x14ac:dyDescent="0.25">
      <c r="A262">
        <v>31</v>
      </c>
      <c r="B262" s="1">
        <v>22.22222</v>
      </c>
      <c r="C262" s="1">
        <f t="shared" si="4"/>
        <v>688.88882000000001</v>
      </c>
    </row>
    <row r="263" spans="1:3" x14ac:dyDescent="0.25">
      <c r="A263">
        <v>59</v>
      </c>
      <c r="B263" s="1">
        <v>22.22222</v>
      </c>
      <c r="C263" s="1">
        <f t="shared" si="4"/>
        <v>1311.1109799999999</v>
      </c>
    </row>
    <row r="264" spans="1:3" x14ac:dyDescent="0.25">
      <c r="A264">
        <v>35</v>
      </c>
      <c r="B264" s="1">
        <v>22.22222</v>
      </c>
      <c r="C264" s="1">
        <f t="shared" si="4"/>
        <v>777.77769999999998</v>
      </c>
    </row>
    <row r="265" spans="1:3" x14ac:dyDescent="0.25">
      <c r="A265">
        <v>28</v>
      </c>
      <c r="B265" s="1">
        <v>22.22222</v>
      </c>
      <c r="C265" s="1">
        <f t="shared" si="4"/>
        <v>622.22216000000003</v>
      </c>
    </row>
    <row r="266" spans="1:3" x14ac:dyDescent="0.25">
      <c r="A266">
        <v>57</v>
      </c>
      <c r="B266" s="1">
        <v>22.22222</v>
      </c>
      <c r="C266" s="1">
        <f t="shared" si="4"/>
        <v>1266.6665399999999</v>
      </c>
    </row>
    <row r="267" spans="1:3" x14ac:dyDescent="0.25">
      <c r="A267">
        <v>69</v>
      </c>
      <c r="B267" s="1">
        <v>22.22222</v>
      </c>
      <c r="C267" s="1">
        <f t="shared" si="4"/>
        <v>1533.3331800000001</v>
      </c>
    </row>
    <row r="268" spans="1:3" x14ac:dyDescent="0.25">
      <c r="A268">
        <v>61</v>
      </c>
      <c r="B268" s="1">
        <v>22.22222</v>
      </c>
      <c r="C268" s="1">
        <f t="shared" si="4"/>
        <v>1355.5554199999999</v>
      </c>
    </row>
    <row r="269" spans="1:3" x14ac:dyDescent="0.25">
      <c r="A269">
        <v>27</v>
      </c>
      <c r="B269" s="1">
        <v>22.22222</v>
      </c>
      <c r="C269" s="1">
        <f t="shared" si="4"/>
        <v>599.99994000000004</v>
      </c>
    </row>
    <row r="270" spans="1:3" x14ac:dyDescent="0.25">
      <c r="A270">
        <v>58</v>
      </c>
      <c r="B270" s="1">
        <v>22.22222</v>
      </c>
      <c r="C270" s="1">
        <f t="shared" si="4"/>
        <v>1288.88876</v>
      </c>
    </row>
    <row r="271" spans="1:3" x14ac:dyDescent="0.25">
      <c r="A271">
        <v>65</v>
      </c>
      <c r="B271" s="1">
        <v>22.22222</v>
      </c>
      <c r="C271" s="1">
        <f t="shared" si="4"/>
        <v>1444.4443000000001</v>
      </c>
    </row>
    <row r="272" spans="1:3" x14ac:dyDescent="0.25">
      <c r="A272">
        <v>19</v>
      </c>
      <c r="B272" s="1">
        <v>22.22222</v>
      </c>
      <c r="C272" s="1">
        <f t="shared" si="4"/>
        <v>422.22217999999998</v>
      </c>
    </row>
    <row r="273" spans="1:3" x14ac:dyDescent="0.25">
      <c r="A273">
        <v>36</v>
      </c>
      <c r="B273" s="1">
        <v>22.22222</v>
      </c>
      <c r="C273" s="1">
        <f t="shared" si="4"/>
        <v>799.99991999999997</v>
      </c>
    </row>
    <row r="274" spans="1:3" x14ac:dyDescent="0.25">
      <c r="A274">
        <v>78</v>
      </c>
      <c r="B274" s="1">
        <v>22.22222</v>
      </c>
      <c r="C274" s="1">
        <f t="shared" si="4"/>
        <v>1733.3331599999999</v>
      </c>
    </row>
    <row r="275" spans="1:3" x14ac:dyDescent="0.25">
      <c r="A275">
        <v>29</v>
      </c>
      <c r="B275" s="1">
        <v>22.22222</v>
      </c>
      <c r="C275" s="1">
        <f t="shared" si="4"/>
        <v>644.44438000000002</v>
      </c>
    </row>
    <row r="276" spans="1:3" x14ac:dyDescent="0.25">
      <c r="A276">
        <v>75</v>
      </c>
      <c r="B276" s="1">
        <v>22.22222</v>
      </c>
      <c r="C276" s="1">
        <f t="shared" si="4"/>
        <v>1666.6665</v>
      </c>
    </row>
    <row r="277" spans="1:3" x14ac:dyDescent="0.25">
      <c r="A277">
        <v>65</v>
      </c>
      <c r="B277" s="1">
        <v>22.22222</v>
      </c>
      <c r="C277" s="1">
        <f t="shared" si="4"/>
        <v>1444.4443000000001</v>
      </c>
    </row>
    <row r="278" spans="1:3" x14ac:dyDescent="0.25">
      <c r="A278">
        <v>37</v>
      </c>
      <c r="B278" s="1">
        <v>22.22222</v>
      </c>
      <c r="C278" s="1">
        <f t="shared" si="4"/>
        <v>822.22213999999997</v>
      </c>
    </row>
    <row r="279" spans="1:3" x14ac:dyDescent="0.25">
      <c r="A279">
        <v>75</v>
      </c>
      <c r="B279" s="1">
        <v>22.22222</v>
      </c>
      <c r="C279" s="1">
        <f t="shared" si="4"/>
        <v>1666.6665</v>
      </c>
    </row>
    <row r="280" spans="1:3" x14ac:dyDescent="0.25">
      <c r="A280">
        <v>20</v>
      </c>
      <c r="B280" s="1">
        <v>22.22222</v>
      </c>
      <c r="C280" s="1">
        <f t="shared" si="4"/>
        <v>444.44439999999997</v>
      </c>
    </row>
    <row r="281" spans="1:3" x14ac:dyDescent="0.25">
      <c r="A281">
        <v>20</v>
      </c>
      <c r="B281" s="1">
        <v>22.22222</v>
      </c>
      <c r="C281" s="1">
        <f t="shared" si="4"/>
        <v>444.44439999999997</v>
      </c>
    </row>
    <row r="282" spans="1:3" x14ac:dyDescent="0.25">
      <c r="A282">
        <v>67</v>
      </c>
      <c r="B282" s="1">
        <v>22.22222</v>
      </c>
      <c r="C282" s="1">
        <f t="shared" si="4"/>
        <v>1488.8887400000001</v>
      </c>
    </row>
    <row r="283" spans="1:3" x14ac:dyDescent="0.25">
      <c r="A283">
        <v>35</v>
      </c>
      <c r="B283" s="1">
        <v>22.22222</v>
      </c>
      <c r="C283" s="1">
        <f t="shared" si="4"/>
        <v>777.77769999999998</v>
      </c>
    </row>
    <row r="284" spans="1:3" x14ac:dyDescent="0.25">
      <c r="A284">
        <v>69</v>
      </c>
      <c r="B284" s="1">
        <v>22.22222</v>
      </c>
      <c r="C284" s="1">
        <f t="shared" si="4"/>
        <v>1533.3331800000001</v>
      </c>
    </row>
    <row r="285" spans="1:3" x14ac:dyDescent="0.25">
      <c r="A285">
        <v>43</v>
      </c>
      <c r="B285" s="1">
        <v>22.22222</v>
      </c>
      <c r="C285" s="1">
        <f t="shared" si="4"/>
        <v>955.55546000000004</v>
      </c>
    </row>
    <row r="286" spans="1:3" x14ac:dyDescent="0.25">
      <c r="A286">
        <v>47</v>
      </c>
      <c r="B286" s="1">
        <v>22.22222</v>
      </c>
      <c r="C286" s="1">
        <f t="shared" si="4"/>
        <v>1044.44434</v>
      </c>
    </row>
    <row r="287" spans="1:3" x14ac:dyDescent="0.25">
      <c r="A287">
        <v>74</v>
      </c>
      <c r="B287" s="1">
        <v>22.22222</v>
      </c>
      <c r="C287" s="1">
        <f t="shared" si="4"/>
        <v>1644.4442799999999</v>
      </c>
    </row>
    <row r="288" spans="1:3" x14ac:dyDescent="0.25">
      <c r="A288">
        <v>69</v>
      </c>
      <c r="B288" s="1">
        <v>22.22222</v>
      </c>
      <c r="C288" s="1">
        <f t="shared" si="4"/>
        <v>1533.3331800000001</v>
      </c>
    </row>
    <row r="289" spans="1:3" x14ac:dyDescent="0.25">
      <c r="A289">
        <v>40</v>
      </c>
      <c r="B289" s="1">
        <v>22.22222</v>
      </c>
      <c r="C289" s="1">
        <f t="shared" si="4"/>
        <v>888.88879999999995</v>
      </c>
    </row>
    <row r="290" spans="1:3" x14ac:dyDescent="0.25">
      <c r="A290">
        <v>39</v>
      </c>
      <c r="B290" s="1">
        <v>22.22222</v>
      </c>
      <c r="C290" s="1">
        <f t="shared" si="4"/>
        <v>866.66657999999995</v>
      </c>
    </row>
    <row r="291" spans="1:3" x14ac:dyDescent="0.25">
      <c r="A291">
        <v>30</v>
      </c>
      <c r="B291" s="1">
        <v>22.22222</v>
      </c>
      <c r="C291" s="1">
        <f t="shared" si="4"/>
        <v>666.66660000000002</v>
      </c>
    </row>
    <row r="292" spans="1:3" x14ac:dyDescent="0.25">
      <c r="A292">
        <v>53</v>
      </c>
      <c r="B292" s="1">
        <v>22.22222</v>
      </c>
      <c r="C292" s="1">
        <f t="shared" si="4"/>
        <v>1177.77766</v>
      </c>
    </row>
    <row r="293" spans="1:3" x14ac:dyDescent="0.25">
      <c r="A293">
        <v>21</v>
      </c>
      <c r="B293" s="1">
        <v>22.22222</v>
      </c>
      <c r="C293" s="1">
        <f t="shared" si="4"/>
        <v>466.66662000000002</v>
      </c>
    </row>
    <row r="294" spans="1:3" x14ac:dyDescent="0.25">
      <c r="A294">
        <v>75</v>
      </c>
      <c r="B294" s="1">
        <v>22.22222</v>
      </c>
      <c r="C294" s="1">
        <f t="shared" si="4"/>
        <v>1666.6665</v>
      </c>
    </row>
    <row r="295" spans="1:3" x14ac:dyDescent="0.25">
      <c r="A295">
        <v>20</v>
      </c>
      <c r="B295" s="1">
        <v>22.22222</v>
      </c>
      <c r="C295" s="1">
        <f t="shared" si="4"/>
        <v>444.44439999999997</v>
      </c>
    </row>
    <row r="296" spans="1:3" x14ac:dyDescent="0.25">
      <c r="A296">
        <v>62</v>
      </c>
      <c r="B296" s="1">
        <v>22.22222</v>
      </c>
      <c r="C296" s="1">
        <f t="shared" si="4"/>
        <v>1377.77764</v>
      </c>
    </row>
    <row r="297" spans="1:3" x14ac:dyDescent="0.25">
      <c r="A297">
        <v>81</v>
      </c>
      <c r="B297" s="1">
        <v>22.22222</v>
      </c>
      <c r="C297" s="1">
        <f t="shared" si="4"/>
        <v>1799.99982</v>
      </c>
    </row>
    <row r="298" spans="1:3" x14ac:dyDescent="0.25">
      <c r="A298">
        <v>33</v>
      </c>
      <c r="B298" s="1">
        <v>22.22222</v>
      </c>
      <c r="C298" s="1">
        <f t="shared" si="4"/>
        <v>733.33326</v>
      </c>
    </row>
    <row r="299" spans="1:3" x14ac:dyDescent="0.25">
      <c r="A299">
        <v>62</v>
      </c>
      <c r="B299" s="1">
        <v>22.22222</v>
      </c>
      <c r="C299" s="1">
        <f t="shared" si="4"/>
        <v>1377.77764</v>
      </c>
    </row>
    <row r="300" spans="1:3" x14ac:dyDescent="0.25">
      <c r="A300">
        <v>58</v>
      </c>
      <c r="B300" s="1">
        <v>22.22222</v>
      </c>
      <c r="C300" s="1">
        <f t="shared" si="4"/>
        <v>1288.88876</v>
      </c>
    </row>
    <row r="301" spans="1:3" x14ac:dyDescent="0.25">
      <c r="A301">
        <v>62</v>
      </c>
      <c r="B301" s="1">
        <v>22.22222</v>
      </c>
      <c r="C301" s="1">
        <f t="shared" si="4"/>
        <v>1377.77764</v>
      </c>
    </row>
    <row r="302" spans="1:3" x14ac:dyDescent="0.25">
      <c r="A302">
        <v>44</v>
      </c>
      <c r="B302" s="1">
        <v>22.22222</v>
      </c>
      <c r="C302" s="1">
        <f t="shared" si="4"/>
        <v>977.77768000000003</v>
      </c>
    </row>
    <row r="303" spans="1:3" x14ac:dyDescent="0.25">
      <c r="A303">
        <v>59</v>
      </c>
      <c r="B303" s="1">
        <v>22.22222</v>
      </c>
      <c r="C303" s="1">
        <f t="shared" si="4"/>
        <v>1311.1109799999999</v>
      </c>
    </row>
    <row r="304" spans="1:3" x14ac:dyDescent="0.25">
      <c r="A304">
        <v>80</v>
      </c>
      <c r="B304" s="1">
        <v>22.22222</v>
      </c>
      <c r="C304" s="1">
        <f t="shared" si="4"/>
        <v>1777.7775999999999</v>
      </c>
    </row>
    <row r="305" spans="1:3" x14ac:dyDescent="0.25">
      <c r="A305">
        <v>29</v>
      </c>
      <c r="B305" s="1">
        <v>22.22222</v>
      </c>
      <c r="C305" s="1">
        <f t="shared" si="4"/>
        <v>644.44438000000002</v>
      </c>
    </row>
    <row r="306" spans="1:3" x14ac:dyDescent="0.25">
      <c r="A306">
        <v>76</v>
      </c>
      <c r="B306" s="1">
        <v>22.22222</v>
      </c>
      <c r="C306" s="1">
        <f t="shared" si="4"/>
        <v>1688.8887199999999</v>
      </c>
    </row>
    <row r="307" spans="1:3" x14ac:dyDescent="0.25">
      <c r="A307">
        <v>41</v>
      </c>
      <c r="B307" s="1">
        <v>22.22222</v>
      </c>
      <c r="C307" s="1">
        <f t="shared" si="4"/>
        <v>911.11102000000005</v>
      </c>
    </row>
    <row r="308" spans="1:3" x14ac:dyDescent="0.25">
      <c r="A308">
        <v>30</v>
      </c>
      <c r="B308" s="1">
        <v>22.22222</v>
      </c>
      <c r="C308" s="1">
        <f t="shared" si="4"/>
        <v>666.66660000000002</v>
      </c>
    </row>
    <row r="309" spans="1:3" x14ac:dyDescent="0.25">
      <c r="A309">
        <v>54</v>
      </c>
      <c r="B309" s="1">
        <v>22.22222</v>
      </c>
      <c r="C309" s="1">
        <f t="shared" si="4"/>
        <v>1199.9998800000001</v>
      </c>
    </row>
    <row r="310" spans="1:3" x14ac:dyDescent="0.25">
      <c r="A310">
        <f>COUNT(A5:A309)</f>
        <v>305</v>
      </c>
      <c r="B310" s="1"/>
      <c r="C310" s="1"/>
    </row>
    <row r="313" spans="1:3" x14ac:dyDescent="0.25">
      <c r="A313" s="1" t="s">
        <v>8</v>
      </c>
      <c r="B313" s="1">
        <v>305</v>
      </c>
      <c r="C313" s="1"/>
    </row>
    <row r="314" spans="1:3" x14ac:dyDescent="0.25">
      <c r="A314" s="1" t="s">
        <v>9</v>
      </c>
      <c r="B314" s="1">
        <v>305</v>
      </c>
      <c r="C314" s="1"/>
    </row>
    <row r="315" spans="1:3" x14ac:dyDescent="0.25">
      <c r="A315" s="1" t="s">
        <v>11</v>
      </c>
      <c r="B315" s="1">
        <v>1118.61555</v>
      </c>
      <c r="C315" s="1"/>
    </row>
    <row r="316" spans="1:3" x14ac:dyDescent="0.25">
      <c r="A316" s="1" t="s">
        <v>10</v>
      </c>
      <c r="B316" s="1">
        <v>1177.77766</v>
      </c>
      <c r="C316" s="1"/>
    </row>
    <row r="317" spans="1:3" x14ac:dyDescent="0.25">
      <c r="A317" s="1" t="s">
        <v>12</v>
      </c>
      <c r="B317" s="1">
        <v>417.52772199999998</v>
      </c>
      <c r="C317" s="1"/>
    </row>
    <row r="318" spans="1:3" x14ac:dyDescent="0.25">
      <c r="A318" s="1"/>
      <c r="B318" s="1"/>
      <c r="C318" s="1"/>
    </row>
    <row r="321" spans="1:3" x14ac:dyDescent="0.25">
      <c r="A321">
        <v>19</v>
      </c>
      <c r="B321" s="1">
        <v>22.22222</v>
      </c>
      <c r="C321" s="1">
        <f t="shared" ref="C321:C384" si="5">A321*B321</f>
        <v>422.22217999999998</v>
      </c>
    </row>
    <row r="322" spans="1:3" x14ac:dyDescent="0.25">
      <c r="A322">
        <v>19</v>
      </c>
      <c r="B322" s="1">
        <v>22.22222</v>
      </c>
      <c r="C322" s="1">
        <f t="shared" si="5"/>
        <v>422.22217999999998</v>
      </c>
    </row>
    <row r="323" spans="1:3" x14ac:dyDescent="0.25">
      <c r="A323">
        <v>19</v>
      </c>
      <c r="B323" s="1">
        <v>22.22222</v>
      </c>
      <c r="C323" s="1">
        <f t="shared" si="5"/>
        <v>422.22217999999998</v>
      </c>
    </row>
    <row r="324" spans="1:3" x14ac:dyDescent="0.25">
      <c r="A324">
        <v>19</v>
      </c>
      <c r="B324" s="1">
        <v>22.22222</v>
      </c>
      <c r="C324" s="1">
        <f t="shared" si="5"/>
        <v>422.22217999999998</v>
      </c>
    </row>
    <row r="325" spans="1:3" x14ac:dyDescent="0.25">
      <c r="A325">
        <v>20</v>
      </c>
      <c r="B325" s="1">
        <v>22.22222</v>
      </c>
      <c r="C325" s="1">
        <f t="shared" si="5"/>
        <v>444.44439999999997</v>
      </c>
    </row>
    <row r="326" spans="1:3" x14ac:dyDescent="0.25">
      <c r="A326">
        <v>20</v>
      </c>
      <c r="B326" s="1">
        <v>22.22222</v>
      </c>
      <c r="C326" s="1">
        <f t="shared" si="5"/>
        <v>444.44439999999997</v>
      </c>
    </row>
    <row r="327" spans="1:3" x14ac:dyDescent="0.25">
      <c r="A327">
        <v>20</v>
      </c>
      <c r="B327" s="1">
        <v>22.22222</v>
      </c>
      <c r="C327" s="1">
        <f t="shared" si="5"/>
        <v>444.44439999999997</v>
      </c>
    </row>
    <row r="328" spans="1:3" x14ac:dyDescent="0.25">
      <c r="A328">
        <v>20</v>
      </c>
      <c r="B328" s="1">
        <v>22.22222</v>
      </c>
      <c r="C328" s="1">
        <f t="shared" si="5"/>
        <v>444.44439999999997</v>
      </c>
    </row>
    <row r="329" spans="1:3" x14ac:dyDescent="0.25">
      <c r="A329">
        <v>20</v>
      </c>
      <c r="B329" s="1">
        <v>22.22222</v>
      </c>
      <c r="C329" s="1">
        <f t="shared" si="5"/>
        <v>444.44439999999997</v>
      </c>
    </row>
    <row r="330" spans="1:3" x14ac:dyDescent="0.25">
      <c r="A330">
        <v>20</v>
      </c>
      <c r="B330" s="1">
        <v>22.22222</v>
      </c>
      <c r="C330" s="1">
        <f t="shared" si="5"/>
        <v>444.44439999999997</v>
      </c>
    </row>
    <row r="331" spans="1:3" x14ac:dyDescent="0.25">
      <c r="A331">
        <v>21</v>
      </c>
      <c r="B331" s="1">
        <v>22.22222</v>
      </c>
      <c r="C331" s="1">
        <f t="shared" si="5"/>
        <v>466.66662000000002</v>
      </c>
    </row>
    <row r="332" spans="1:3" x14ac:dyDescent="0.25">
      <c r="A332">
        <v>21</v>
      </c>
      <c r="B332" s="1">
        <v>22.22222</v>
      </c>
      <c r="C332" s="1">
        <f t="shared" si="5"/>
        <v>466.66662000000002</v>
      </c>
    </row>
    <row r="333" spans="1:3" x14ac:dyDescent="0.25">
      <c r="A333">
        <v>21</v>
      </c>
      <c r="B333" s="1">
        <v>22.22222</v>
      </c>
      <c r="C333" s="1">
        <f t="shared" si="5"/>
        <v>466.66662000000002</v>
      </c>
    </row>
    <row r="334" spans="1:3" x14ac:dyDescent="0.25">
      <c r="A334">
        <v>21</v>
      </c>
      <c r="B334" s="1">
        <v>22.22222</v>
      </c>
      <c r="C334" s="1">
        <f t="shared" si="5"/>
        <v>466.66662000000002</v>
      </c>
    </row>
    <row r="335" spans="1:3" x14ac:dyDescent="0.25">
      <c r="A335">
        <v>21</v>
      </c>
      <c r="B335" s="1">
        <v>22.22222</v>
      </c>
      <c r="C335" s="1">
        <f t="shared" si="5"/>
        <v>466.66662000000002</v>
      </c>
    </row>
    <row r="336" spans="1:3" x14ac:dyDescent="0.25">
      <c r="A336">
        <v>21</v>
      </c>
      <c r="B336" s="1">
        <v>22.22222</v>
      </c>
      <c r="C336" s="1">
        <f t="shared" si="5"/>
        <v>466.66662000000002</v>
      </c>
    </row>
    <row r="337" spans="1:6" x14ac:dyDescent="0.25">
      <c r="A337">
        <v>21</v>
      </c>
      <c r="B337" s="1">
        <v>22.22222</v>
      </c>
      <c r="C337" s="1">
        <f t="shared" si="5"/>
        <v>466.66662000000002</v>
      </c>
    </row>
    <row r="338" spans="1:6" x14ac:dyDescent="0.25">
      <c r="A338">
        <v>22</v>
      </c>
      <c r="B338" s="1">
        <v>22.22222</v>
      </c>
      <c r="C338" s="1">
        <f t="shared" si="5"/>
        <v>488.88884000000002</v>
      </c>
    </row>
    <row r="339" spans="1:6" x14ac:dyDescent="0.25">
      <c r="A339">
        <v>22</v>
      </c>
      <c r="B339" s="1">
        <v>22.22222</v>
      </c>
      <c r="C339" s="1">
        <f t="shared" si="5"/>
        <v>488.88884000000002</v>
      </c>
    </row>
    <row r="340" spans="1:6" x14ac:dyDescent="0.25">
      <c r="A340">
        <v>22</v>
      </c>
      <c r="B340" s="1">
        <v>22.22222</v>
      </c>
      <c r="C340" s="1">
        <f t="shared" si="5"/>
        <v>488.88884000000002</v>
      </c>
      <c r="E340">
        <v>400</v>
      </c>
      <c r="F340">
        <v>20</v>
      </c>
    </row>
    <row r="341" spans="1:6" x14ac:dyDescent="0.25">
      <c r="A341">
        <v>23</v>
      </c>
      <c r="B341" s="1">
        <v>22.22222</v>
      </c>
      <c r="C341" s="1">
        <f t="shared" si="5"/>
        <v>511.11106000000001</v>
      </c>
      <c r="E341" t="s">
        <v>31</v>
      </c>
    </row>
    <row r="342" spans="1:6" x14ac:dyDescent="0.25">
      <c r="A342">
        <v>23</v>
      </c>
      <c r="B342" s="1">
        <v>22.22222</v>
      </c>
      <c r="C342" s="1">
        <f t="shared" si="5"/>
        <v>511.11106000000001</v>
      </c>
      <c r="E342">
        <f>340-320</f>
        <v>20</v>
      </c>
    </row>
    <row r="343" spans="1:6" x14ac:dyDescent="0.25">
      <c r="A343">
        <v>24</v>
      </c>
      <c r="B343" s="1">
        <v>22.22222</v>
      </c>
      <c r="C343" s="1">
        <f t="shared" si="5"/>
        <v>533.33328000000006</v>
      </c>
    </row>
    <row r="344" spans="1:6" x14ac:dyDescent="0.25">
      <c r="A344">
        <v>25</v>
      </c>
      <c r="B344" s="1">
        <v>22.22222</v>
      </c>
      <c r="C344" s="1">
        <f t="shared" si="5"/>
        <v>555.55550000000005</v>
      </c>
    </row>
    <row r="345" spans="1:6" x14ac:dyDescent="0.25">
      <c r="A345">
        <v>26</v>
      </c>
      <c r="B345" s="1">
        <v>22.22222</v>
      </c>
      <c r="C345" s="1">
        <f t="shared" si="5"/>
        <v>577.77772000000004</v>
      </c>
    </row>
    <row r="346" spans="1:6" x14ac:dyDescent="0.25">
      <c r="A346">
        <v>26</v>
      </c>
      <c r="B346" s="1">
        <v>22.22222</v>
      </c>
      <c r="C346" s="1">
        <f t="shared" si="5"/>
        <v>577.77772000000004</v>
      </c>
    </row>
    <row r="347" spans="1:6" x14ac:dyDescent="0.25">
      <c r="A347">
        <v>27</v>
      </c>
      <c r="B347" s="1">
        <v>22.22222</v>
      </c>
      <c r="C347" s="1">
        <f t="shared" si="5"/>
        <v>599.99994000000004</v>
      </c>
    </row>
    <row r="348" spans="1:6" x14ac:dyDescent="0.25">
      <c r="A348">
        <v>27</v>
      </c>
      <c r="B348" s="1">
        <v>22.22222</v>
      </c>
      <c r="C348" s="1">
        <f t="shared" si="5"/>
        <v>599.99994000000004</v>
      </c>
    </row>
    <row r="349" spans="1:6" x14ac:dyDescent="0.25">
      <c r="A349">
        <v>27</v>
      </c>
      <c r="B349" s="1">
        <v>22.22222</v>
      </c>
      <c r="C349" s="1">
        <f t="shared" si="5"/>
        <v>599.99994000000004</v>
      </c>
    </row>
    <row r="350" spans="1:6" x14ac:dyDescent="0.25">
      <c r="A350">
        <v>27</v>
      </c>
      <c r="B350" s="1">
        <v>22.22222</v>
      </c>
      <c r="C350" s="1">
        <f t="shared" si="5"/>
        <v>599.99994000000004</v>
      </c>
    </row>
    <row r="351" spans="1:6" x14ac:dyDescent="0.25">
      <c r="A351">
        <v>27</v>
      </c>
      <c r="B351" s="1">
        <v>22.22222</v>
      </c>
      <c r="C351" s="1">
        <f t="shared" si="5"/>
        <v>599.99994000000004</v>
      </c>
    </row>
    <row r="352" spans="1:6" x14ac:dyDescent="0.25">
      <c r="A352">
        <v>27</v>
      </c>
      <c r="B352" s="1">
        <v>22.22222</v>
      </c>
      <c r="C352" s="1">
        <f t="shared" si="5"/>
        <v>599.99994000000004</v>
      </c>
      <c r="E352">
        <v>500</v>
      </c>
      <c r="F352">
        <v>12</v>
      </c>
    </row>
    <row r="353" spans="1:5" x14ac:dyDescent="0.25">
      <c r="A353">
        <v>28</v>
      </c>
      <c r="B353" s="1">
        <v>22.22222</v>
      </c>
      <c r="C353" s="1">
        <f t="shared" si="5"/>
        <v>622.22216000000003</v>
      </c>
      <c r="E353" t="s">
        <v>32</v>
      </c>
    </row>
    <row r="354" spans="1:5" x14ac:dyDescent="0.25">
      <c r="A354">
        <v>28</v>
      </c>
      <c r="B354" s="1">
        <v>22.22222</v>
      </c>
      <c r="C354" s="1">
        <f t="shared" si="5"/>
        <v>622.22216000000003</v>
      </c>
      <c r="E354">
        <f>352-340</f>
        <v>12</v>
      </c>
    </row>
    <row r="355" spans="1:5" x14ac:dyDescent="0.25">
      <c r="A355">
        <v>28</v>
      </c>
      <c r="B355" s="1">
        <v>22.22222</v>
      </c>
      <c r="C355" s="1">
        <f t="shared" si="5"/>
        <v>622.22216000000003</v>
      </c>
    </row>
    <row r="356" spans="1:5" x14ac:dyDescent="0.25">
      <c r="A356">
        <v>28</v>
      </c>
      <c r="B356" s="1">
        <v>22.22222</v>
      </c>
      <c r="C356" s="1">
        <f t="shared" si="5"/>
        <v>622.22216000000003</v>
      </c>
    </row>
    <row r="357" spans="1:5" x14ac:dyDescent="0.25">
      <c r="A357">
        <v>28</v>
      </c>
      <c r="B357" s="1">
        <v>22.22222</v>
      </c>
      <c r="C357" s="1">
        <f t="shared" si="5"/>
        <v>622.22216000000003</v>
      </c>
    </row>
    <row r="358" spans="1:5" x14ac:dyDescent="0.25">
      <c r="A358">
        <v>28</v>
      </c>
      <c r="B358" s="1">
        <v>22.22222</v>
      </c>
      <c r="C358" s="1">
        <f t="shared" si="5"/>
        <v>622.22216000000003</v>
      </c>
    </row>
    <row r="359" spans="1:5" x14ac:dyDescent="0.25">
      <c r="A359">
        <v>28</v>
      </c>
      <c r="B359" s="1">
        <v>22.22222</v>
      </c>
      <c r="C359" s="1">
        <f t="shared" si="5"/>
        <v>622.22216000000003</v>
      </c>
    </row>
    <row r="360" spans="1:5" x14ac:dyDescent="0.25">
      <c r="A360">
        <v>28</v>
      </c>
      <c r="B360" s="1">
        <v>22.22222</v>
      </c>
      <c r="C360" s="1">
        <f t="shared" si="5"/>
        <v>622.22216000000003</v>
      </c>
    </row>
    <row r="361" spans="1:5" x14ac:dyDescent="0.25">
      <c r="A361">
        <v>28</v>
      </c>
      <c r="B361" s="1">
        <v>22.22222</v>
      </c>
      <c r="C361" s="1">
        <f t="shared" si="5"/>
        <v>622.22216000000003</v>
      </c>
    </row>
    <row r="362" spans="1:5" x14ac:dyDescent="0.25">
      <c r="A362">
        <v>29</v>
      </c>
      <c r="B362" s="1">
        <v>22.22222</v>
      </c>
      <c r="C362" s="1">
        <f t="shared" si="5"/>
        <v>644.44438000000002</v>
      </c>
    </row>
    <row r="363" spans="1:5" x14ac:dyDescent="0.25">
      <c r="A363">
        <v>29</v>
      </c>
      <c r="B363" s="1">
        <v>22.22222</v>
      </c>
      <c r="C363" s="1">
        <f t="shared" si="5"/>
        <v>644.44438000000002</v>
      </c>
    </row>
    <row r="364" spans="1:5" x14ac:dyDescent="0.25">
      <c r="A364">
        <v>29</v>
      </c>
      <c r="B364" s="1">
        <v>22.22222</v>
      </c>
      <c r="C364" s="1">
        <f t="shared" si="5"/>
        <v>644.44438000000002</v>
      </c>
    </row>
    <row r="365" spans="1:5" x14ac:dyDescent="0.25">
      <c r="A365">
        <v>29</v>
      </c>
      <c r="B365" s="1">
        <v>22.22222</v>
      </c>
      <c r="C365" s="1">
        <f t="shared" si="5"/>
        <v>644.44438000000002</v>
      </c>
    </row>
    <row r="366" spans="1:5" x14ac:dyDescent="0.25">
      <c r="A366">
        <v>29</v>
      </c>
      <c r="B366" s="1">
        <v>22.22222</v>
      </c>
      <c r="C366" s="1">
        <f t="shared" si="5"/>
        <v>644.44438000000002</v>
      </c>
    </row>
    <row r="367" spans="1:5" x14ac:dyDescent="0.25">
      <c r="A367">
        <v>29</v>
      </c>
      <c r="B367" s="1">
        <v>22.22222</v>
      </c>
      <c r="C367" s="1">
        <f t="shared" si="5"/>
        <v>644.44438000000002</v>
      </c>
    </row>
    <row r="368" spans="1:5" x14ac:dyDescent="0.25">
      <c r="A368">
        <v>29</v>
      </c>
      <c r="B368" s="1">
        <v>22.22222</v>
      </c>
      <c r="C368" s="1">
        <f t="shared" si="5"/>
        <v>644.44438000000002</v>
      </c>
    </row>
    <row r="369" spans="1:3" x14ac:dyDescent="0.25">
      <c r="A369">
        <v>29</v>
      </c>
      <c r="B369" s="1">
        <v>22.22222</v>
      </c>
      <c r="C369" s="1">
        <f t="shared" si="5"/>
        <v>644.44438000000002</v>
      </c>
    </row>
    <row r="370" spans="1:3" x14ac:dyDescent="0.25">
      <c r="A370">
        <v>29</v>
      </c>
      <c r="B370" s="1">
        <v>22.22222</v>
      </c>
      <c r="C370" s="1">
        <f t="shared" si="5"/>
        <v>644.44438000000002</v>
      </c>
    </row>
    <row r="371" spans="1:3" x14ac:dyDescent="0.25">
      <c r="A371">
        <v>29</v>
      </c>
      <c r="B371" s="1">
        <v>22.22222</v>
      </c>
      <c r="C371" s="1">
        <f t="shared" si="5"/>
        <v>644.44438000000002</v>
      </c>
    </row>
    <row r="372" spans="1:3" x14ac:dyDescent="0.25">
      <c r="A372">
        <v>29</v>
      </c>
      <c r="B372" s="1">
        <v>22.22222</v>
      </c>
      <c r="C372" s="1">
        <f t="shared" si="5"/>
        <v>644.44438000000002</v>
      </c>
    </row>
    <row r="373" spans="1:3" x14ac:dyDescent="0.25">
      <c r="A373">
        <v>30</v>
      </c>
      <c r="B373" s="1">
        <v>22.22222</v>
      </c>
      <c r="C373" s="1">
        <f t="shared" si="5"/>
        <v>666.66660000000002</v>
      </c>
    </row>
    <row r="374" spans="1:3" x14ac:dyDescent="0.25">
      <c r="A374">
        <v>30</v>
      </c>
      <c r="B374" s="1">
        <v>22.22222</v>
      </c>
      <c r="C374" s="1">
        <f t="shared" si="5"/>
        <v>666.66660000000002</v>
      </c>
    </row>
    <row r="375" spans="1:3" x14ac:dyDescent="0.25">
      <c r="A375">
        <v>30</v>
      </c>
      <c r="B375" s="1">
        <v>22.22222</v>
      </c>
      <c r="C375" s="1">
        <f t="shared" si="5"/>
        <v>666.66660000000002</v>
      </c>
    </row>
    <row r="376" spans="1:3" x14ac:dyDescent="0.25">
      <c r="A376">
        <v>30</v>
      </c>
      <c r="B376" s="1">
        <v>22.22222</v>
      </c>
      <c r="C376" s="1">
        <f t="shared" si="5"/>
        <v>666.66660000000002</v>
      </c>
    </row>
    <row r="377" spans="1:3" x14ac:dyDescent="0.25">
      <c r="A377">
        <v>30</v>
      </c>
      <c r="B377" s="1">
        <v>22.22222</v>
      </c>
      <c r="C377" s="1">
        <f t="shared" si="5"/>
        <v>666.66660000000002</v>
      </c>
    </row>
    <row r="378" spans="1:3" x14ac:dyDescent="0.25">
      <c r="A378">
        <v>30</v>
      </c>
      <c r="B378" s="1">
        <v>22.22222</v>
      </c>
      <c r="C378" s="1">
        <f t="shared" si="5"/>
        <v>666.66660000000002</v>
      </c>
    </row>
    <row r="379" spans="1:3" x14ac:dyDescent="0.25">
      <c r="A379">
        <v>30</v>
      </c>
      <c r="B379" s="1">
        <v>22.22222</v>
      </c>
      <c r="C379" s="1">
        <f t="shared" si="5"/>
        <v>666.66660000000002</v>
      </c>
    </row>
    <row r="380" spans="1:3" x14ac:dyDescent="0.25">
      <c r="A380">
        <v>30</v>
      </c>
      <c r="B380" s="1">
        <v>22.22222</v>
      </c>
      <c r="C380" s="1">
        <f t="shared" si="5"/>
        <v>666.66660000000002</v>
      </c>
    </row>
    <row r="381" spans="1:3" x14ac:dyDescent="0.25">
      <c r="A381">
        <v>30</v>
      </c>
      <c r="B381" s="1">
        <v>22.22222</v>
      </c>
      <c r="C381" s="1">
        <f t="shared" si="5"/>
        <v>666.66660000000002</v>
      </c>
    </row>
    <row r="382" spans="1:3" x14ac:dyDescent="0.25">
      <c r="A382">
        <v>30</v>
      </c>
      <c r="B382" s="1">
        <v>22.22222</v>
      </c>
      <c r="C382" s="1">
        <f t="shared" si="5"/>
        <v>666.66660000000002</v>
      </c>
    </row>
    <row r="383" spans="1:3" x14ac:dyDescent="0.25">
      <c r="A383">
        <v>30</v>
      </c>
      <c r="B383" s="1">
        <v>22.22222</v>
      </c>
      <c r="C383" s="1">
        <f t="shared" si="5"/>
        <v>666.66660000000002</v>
      </c>
    </row>
    <row r="384" spans="1:3" x14ac:dyDescent="0.25">
      <c r="A384">
        <v>30</v>
      </c>
      <c r="B384" s="1">
        <v>22.22222</v>
      </c>
      <c r="C384" s="1">
        <f t="shared" si="5"/>
        <v>666.66660000000002</v>
      </c>
    </row>
    <row r="385" spans="1:6" x14ac:dyDescent="0.25">
      <c r="A385">
        <v>30</v>
      </c>
      <c r="B385" s="1">
        <v>22.22222</v>
      </c>
      <c r="C385" s="1">
        <f t="shared" ref="C385:C448" si="6">A385*B385</f>
        <v>666.66660000000002</v>
      </c>
    </row>
    <row r="386" spans="1:6" x14ac:dyDescent="0.25">
      <c r="A386">
        <v>30</v>
      </c>
      <c r="B386" s="1">
        <v>22.22222</v>
      </c>
      <c r="C386" s="1">
        <f t="shared" si="6"/>
        <v>666.66660000000002</v>
      </c>
    </row>
    <row r="387" spans="1:6" x14ac:dyDescent="0.25">
      <c r="A387">
        <v>30</v>
      </c>
      <c r="B387" s="1">
        <v>22.22222</v>
      </c>
      <c r="C387" s="1">
        <f t="shared" si="6"/>
        <v>666.66660000000002</v>
      </c>
    </row>
    <row r="388" spans="1:6" x14ac:dyDescent="0.25">
      <c r="A388">
        <v>31</v>
      </c>
      <c r="B388" s="1">
        <v>22.22222</v>
      </c>
      <c r="C388" s="1">
        <f t="shared" si="6"/>
        <v>688.88882000000001</v>
      </c>
    </row>
    <row r="389" spans="1:6" x14ac:dyDescent="0.25">
      <c r="A389">
        <v>31</v>
      </c>
      <c r="B389" s="1">
        <v>22.22222</v>
      </c>
      <c r="C389" s="1">
        <f t="shared" si="6"/>
        <v>688.88882000000001</v>
      </c>
    </row>
    <row r="390" spans="1:6" x14ac:dyDescent="0.25">
      <c r="A390">
        <v>31</v>
      </c>
      <c r="B390" s="1">
        <v>22.22222</v>
      </c>
      <c r="C390" s="1">
        <f t="shared" si="6"/>
        <v>688.88882000000001</v>
      </c>
    </row>
    <row r="391" spans="1:6" x14ac:dyDescent="0.25">
      <c r="A391">
        <v>31</v>
      </c>
      <c r="B391" s="1">
        <v>22.22222</v>
      </c>
      <c r="C391" s="1">
        <f t="shared" si="6"/>
        <v>688.88882000000001</v>
      </c>
    </row>
    <row r="392" spans="1:6" x14ac:dyDescent="0.25">
      <c r="A392">
        <v>31</v>
      </c>
      <c r="B392" s="1">
        <v>22.22222</v>
      </c>
      <c r="C392" s="1">
        <f t="shared" si="6"/>
        <v>688.88882000000001</v>
      </c>
    </row>
    <row r="393" spans="1:6" x14ac:dyDescent="0.25">
      <c r="A393">
        <v>31</v>
      </c>
      <c r="B393" s="1">
        <v>22.22222</v>
      </c>
      <c r="C393" s="1">
        <f t="shared" si="6"/>
        <v>688.88882000000001</v>
      </c>
    </row>
    <row r="394" spans="1:6" x14ac:dyDescent="0.25">
      <c r="A394">
        <v>31</v>
      </c>
      <c r="B394" s="1">
        <v>22.22222</v>
      </c>
      <c r="C394" s="1">
        <f t="shared" si="6"/>
        <v>688.88882000000001</v>
      </c>
    </row>
    <row r="395" spans="1:6" x14ac:dyDescent="0.25">
      <c r="A395">
        <v>31</v>
      </c>
      <c r="B395" s="1">
        <v>22.22222</v>
      </c>
      <c r="C395" s="1">
        <f t="shared" si="6"/>
        <v>688.88882000000001</v>
      </c>
    </row>
    <row r="396" spans="1:6" x14ac:dyDescent="0.25">
      <c r="A396">
        <v>31</v>
      </c>
      <c r="B396" s="1">
        <v>22.22222</v>
      </c>
      <c r="C396" s="1">
        <f t="shared" si="6"/>
        <v>688.88882000000001</v>
      </c>
    </row>
    <row r="397" spans="1:6" x14ac:dyDescent="0.25">
      <c r="A397">
        <v>31</v>
      </c>
      <c r="B397" s="1">
        <v>22.22222</v>
      </c>
      <c r="C397" s="1">
        <f t="shared" si="6"/>
        <v>688.88882000000001</v>
      </c>
    </row>
    <row r="398" spans="1:6" x14ac:dyDescent="0.25">
      <c r="A398">
        <v>31</v>
      </c>
      <c r="B398" s="1">
        <v>22.22222</v>
      </c>
      <c r="C398" s="1">
        <f t="shared" si="6"/>
        <v>688.88882000000001</v>
      </c>
    </row>
    <row r="399" spans="1:6" x14ac:dyDescent="0.25">
      <c r="A399">
        <v>31</v>
      </c>
      <c r="B399" s="1">
        <v>22.22222</v>
      </c>
      <c r="C399" s="1">
        <f t="shared" si="6"/>
        <v>688.88882000000001</v>
      </c>
    </row>
    <row r="400" spans="1:6" x14ac:dyDescent="0.25">
      <c r="A400">
        <v>31</v>
      </c>
      <c r="B400" s="1">
        <v>22.22222</v>
      </c>
      <c r="C400" s="1">
        <f t="shared" si="6"/>
        <v>688.88882000000001</v>
      </c>
      <c r="E400">
        <v>600</v>
      </c>
      <c r="F400">
        <v>48</v>
      </c>
    </row>
    <row r="401" spans="1:5" x14ac:dyDescent="0.25">
      <c r="A401">
        <v>32</v>
      </c>
      <c r="B401" s="1">
        <v>22.22222</v>
      </c>
      <c r="C401" s="1">
        <f t="shared" si="6"/>
        <v>711.11104</v>
      </c>
      <c r="E401" t="s">
        <v>33</v>
      </c>
    </row>
    <row r="402" spans="1:5" x14ac:dyDescent="0.25">
      <c r="A402">
        <v>32</v>
      </c>
      <c r="B402" s="1">
        <v>22.22222</v>
      </c>
      <c r="C402" s="1">
        <f t="shared" si="6"/>
        <v>711.11104</v>
      </c>
      <c r="E402">
        <f>400-352</f>
        <v>48</v>
      </c>
    </row>
    <row r="403" spans="1:5" x14ac:dyDescent="0.25">
      <c r="A403">
        <v>32</v>
      </c>
      <c r="B403" s="1">
        <v>22.22222</v>
      </c>
      <c r="C403" s="1">
        <f t="shared" si="6"/>
        <v>711.11104</v>
      </c>
    </row>
    <row r="404" spans="1:5" x14ac:dyDescent="0.25">
      <c r="A404">
        <v>32</v>
      </c>
      <c r="B404" s="1">
        <v>22.22222</v>
      </c>
      <c r="C404" s="1">
        <f t="shared" si="6"/>
        <v>711.11104</v>
      </c>
    </row>
    <row r="405" spans="1:5" x14ac:dyDescent="0.25">
      <c r="A405">
        <v>32</v>
      </c>
      <c r="B405" s="1">
        <v>22.22222</v>
      </c>
      <c r="C405" s="1">
        <f t="shared" si="6"/>
        <v>711.11104</v>
      </c>
    </row>
    <row r="406" spans="1:5" x14ac:dyDescent="0.25">
      <c r="A406">
        <v>32</v>
      </c>
      <c r="B406" s="1">
        <v>22.22222</v>
      </c>
      <c r="C406" s="1">
        <f t="shared" si="6"/>
        <v>711.11104</v>
      </c>
    </row>
    <row r="407" spans="1:5" x14ac:dyDescent="0.25">
      <c r="A407">
        <v>33</v>
      </c>
      <c r="B407" s="1">
        <v>22.22222</v>
      </c>
      <c r="C407" s="1">
        <f t="shared" si="6"/>
        <v>733.33326</v>
      </c>
    </row>
    <row r="408" spans="1:5" x14ac:dyDescent="0.25">
      <c r="A408">
        <v>33</v>
      </c>
      <c r="B408" s="1">
        <v>22.22222</v>
      </c>
      <c r="C408" s="1">
        <f t="shared" si="6"/>
        <v>733.33326</v>
      </c>
    </row>
    <row r="409" spans="1:5" x14ac:dyDescent="0.25">
      <c r="A409">
        <v>33</v>
      </c>
      <c r="B409" s="1">
        <v>22.22222</v>
      </c>
      <c r="C409" s="1">
        <f t="shared" si="6"/>
        <v>733.33326</v>
      </c>
    </row>
    <row r="410" spans="1:5" x14ac:dyDescent="0.25">
      <c r="A410">
        <v>33</v>
      </c>
      <c r="B410" s="1">
        <v>22.22222</v>
      </c>
      <c r="C410" s="1">
        <f t="shared" si="6"/>
        <v>733.33326</v>
      </c>
    </row>
    <row r="411" spans="1:5" x14ac:dyDescent="0.25">
      <c r="A411">
        <v>33</v>
      </c>
      <c r="B411" s="1">
        <v>22.22222</v>
      </c>
      <c r="C411" s="1">
        <f t="shared" si="6"/>
        <v>733.33326</v>
      </c>
    </row>
    <row r="412" spans="1:5" x14ac:dyDescent="0.25">
      <c r="A412">
        <v>33</v>
      </c>
      <c r="B412" s="1">
        <v>22.22222</v>
      </c>
      <c r="C412" s="1">
        <f t="shared" si="6"/>
        <v>733.33326</v>
      </c>
    </row>
    <row r="413" spans="1:5" x14ac:dyDescent="0.25">
      <c r="A413">
        <v>33</v>
      </c>
      <c r="B413" s="1">
        <v>22.22222</v>
      </c>
      <c r="C413" s="1">
        <f t="shared" si="6"/>
        <v>733.33326</v>
      </c>
    </row>
    <row r="414" spans="1:5" x14ac:dyDescent="0.25">
      <c r="A414">
        <v>34</v>
      </c>
      <c r="B414" s="1">
        <v>22.22222</v>
      </c>
      <c r="C414" s="1">
        <f t="shared" si="6"/>
        <v>755.55547999999999</v>
      </c>
    </row>
    <row r="415" spans="1:5" x14ac:dyDescent="0.25">
      <c r="A415">
        <v>35</v>
      </c>
      <c r="B415" s="1">
        <v>22.22222</v>
      </c>
      <c r="C415" s="1">
        <f t="shared" si="6"/>
        <v>777.77769999999998</v>
      </c>
    </row>
    <row r="416" spans="1:5" x14ac:dyDescent="0.25">
      <c r="A416">
        <v>35</v>
      </c>
      <c r="B416" s="1">
        <v>22.22222</v>
      </c>
      <c r="C416" s="1">
        <f t="shared" si="6"/>
        <v>777.77769999999998</v>
      </c>
    </row>
    <row r="417" spans="1:6" x14ac:dyDescent="0.25">
      <c r="A417">
        <v>36</v>
      </c>
      <c r="B417" s="1">
        <v>22.22222</v>
      </c>
      <c r="C417" s="1">
        <f t="shared" si="6"/>
        <v>799.99991999999997</v>
      </c>
    </row>
    <row r="418" spans="1:6" x14ac:dyDescent="0.25">
      <c r="A418">
        <v>36</v>
      </c>
      <c r="B418" s="1">
        <v>22.22222</v>
      </c>
      <c r="C418" s="1">
        <f t="shared" si="6"/>
        <v>799.99991999999997</v>
      </c>
    </row>
    <row r="419" spans="1:6" x14ac:dyDescent="0.25">
      <c r="A419">
        <v>36</v>
      </c>
      <c r="B419" s="1">
        <v>22.22222</v>
      </c>
      <c r="C419" s="1">
        <f t="shared" si="6"/>
        <v>799.99991999999997</v>
      </c>
    </row>
    <row r="420" spans="1:6" x14ac:dyDescent="0.25">
      <c r="A420">
        <v>36</v>
      </c>
      <c r="B420" s="1">
        <v>22.22222</v>
      </c>
      <c r="C420" s="1">
        <f t="shared" si="6"/>
        <v>799.99991999999997</v>
      </c>
    </row>
    <row r="421" spans="1:6" x14ac:dyDescent="0.25">
      <c r="A421">
        <v>36</v>
      </c>
      <c r="B421" s="1">
        <v>22.22222</v>
      </c>
      <c r="C421" s="1">
        <f t="shared" si="6"/>
        <v>799.99991999999997</v>
      </c>
      <c r="E421">
        <v>700</v>
      </c>
    </row>
    <row r="422" spans="1:6" x14ac:dyDescent="0.25">
      <c r="A422">
        <v>37</v>
      </c>
      <c r="B422" s="1">
        <v>22.22222</v>
      </c>
      <c r="C422" s="1">
        <f t="shared" si="6"/>
        <v>822.22213999999997</v>
      </c>
      <c r="E422" t="s">
        <v>40</v>
      </c>
      <c r="F422">
        <v>21</v>
      </c>
    </row>
    <row r="423" spans="1:6" x14ac:dyDescent="0.25">
      <c r="A423">
        <v>37</v>
      </c>
      <c r="B423" s="1">
        <v>22.22222</v>
      </c>
      <c r="C423" s="1">
        <f t="shared" si="6"/>
        <v>822.22213999999997</v>
      </c>
      <c r="E423">
        <f>421-400</f>
        <v>21</v>
      </c>
    </row>
    <row r="424" spans="1:6" x14ac:dyDescent="0.25">
      <c r="A424">
        <v>38</v>
      </c>
      <c r="B424" s="1">
        <v>22.22222</v>
      </c>
      <c r="C424" s="1">
        <f t="shared" si="6"/>
        <v>844.44435999999996</v>
      </c>
    </row>
    <row r="425" spans="1:6" x14ac:dyDescent="0.25">
      <c r="A425">
        <v>38</v>
      </c>
      <c r="B425" s="1">
        <v>22.22222</v>
      </c>
      <c r="C425" s="1">
        <f t="shared" si="6"/>
        <v>844.44435999999996</v>
      </c>
    </row>
    <row r="426" spans="1:6" x14ac:dyDescent="0.25">
      <c r="A426">
        <v>38</v>
      </c>
      <c r="B426" s="1">
        <v>22.22222</v>
      </c>
      <c r="C426" s="1">
        <f t="shared" si="6"/>
        <v>844.44435999999996</v>
      </c>
    </row>
    <row r="427" spans="1:6" x14ac:dyDescent="0.25">
      <c r="A427">
        <v>38</v>
      </c>
      <c r="B427" s="1">
        <v>22.22222</v>
      </c>
      <c r="C427" s="1">
        <f t="shared" si="6"/>
        <v>844.44435999999996</v>
      </c>
    </row>
    <row r="428" spans="1:6" x14ac:dyDescent="0.25">
      <c r="A428">
        <v>39</v>
      </c>
      <c r="B428" s="1">
        <v>22.22222</v>
      </c>
      <c r="C428" s="1">
        <f t="shared" si="6"/>
        <v>866.66657999999995</v>
      </c>
    </row>
    <row r="429" spans="1:6" x14ac:dyDescent="0.25">
      <c r="A429">
        <v>39</v>
      </c>
      <c r="B429" s="1">
        <v>22.22222</v>
      </c>
      <c r="C429" s="1">
        <f t="shared" si="6"/>
        <v>866.66657999999995</v>
      </c>
    </row>
    <row r="430" spans="1:6" x14ac:dyDescent="0.25">
      <c r="A430">
        <v>39</v>
      </c>
      <c r="B430" s="1">
        <v>22.22222</v>
      </c>
      <c r="C430" s="1">
        <f t="shared" si="6"/>
        <v>866.66657999999995</v>
      </c>
    </row>
    <row r="431" spans="1:6" x14ac:dyDescent="0.25">
      <c r="A431">
        <v>40</v>
      </c>
      <c r="B431" s="1">
        <v>22.22222</v>
      </c>
      <c r="C431" s="1">
        <f t="shared" si="6"/>
        <v>888.88879999999995</v>
      </c>
    </row>
    <row r="432" spans="1:6" x14ac:dyDescent="0.25">
      <c r="A432">
        <v>40</v>
      </c>
      <c r="B432" s="1">
        <v>22.22222</v>
      </c>
      <c r="C432" s="1">
        <f t="shared" si="6"/>
        <v>888.88879999999995</v>
      </c>
    </row>
    <row r="433" spans="1:6" x14ac:dyDescent="0.25">
      <c r="A433">
        <v>40</v>
      </c>
      <c r="B433" s="1">
        <v>22.22222</v>
      </c>
      <c r="C433" s="1">
        <f t="shared" si="6"/>
        <v>888.88879999999995</v>
      </c>
    </row>
    <row r="434" spans="1:6" x14ac:dyDescent="0.25">
      <c r="A434">
        <v>40</v>
      </c>
      <c r="B434" s="1">
        <v>22.22222</v>
      </c>
      <c r="C434" s="1">
        <f t="shared" si="6"/>
        <v>888.88879999999995</v>
      </c>
    </row>
    <row r="435" spans="1:6" x14ac:dyDescent="0.25">
      <c r="A435">
        <v>40</v>
      </c>
      <c r="B435" s="1">
        <v>22.22222</v>
      </c>
      <c r="C435" s="1">
        <f t="shared" si="6"/>
        <v>888.88879999999995</v>
      </c>
      <c r="E435">
        <v>800</v>
      </c>
      <c r="F435">
        <v>14</v>
      </c>
    </row>
    <row r="436" spans="1:6" x14ac:dyDescent="0.25">
      <c r="A436">
        <v>41</v>
      </c>
      <c r="B436" s="1">
        <v>22.22222</v>
      </c>
      <c r="C436" s="1">
        <f t="shared" si="6"/>
        <v>911.11102000000005</v>
      </c>
      <c r="E436" t="s">
        <v>41</v>
      </c>
    </row>
    <row r="437" spans="1:6" x14ac:dyDescent="0.25">
      <c r="A437">
        <v>41</v>
      </c>
      <c r="B437" s="1">
        <v>22.22222</v>
      </c>
      <c r="C437" s="1">
        <f t="shared" si="6"/>
        <v>911.11102000000005</v>
      </c>
      <c r="E437">
        <f>435-421</f>
        <v>14</v>
      </c>
    </row>
    <row r="438" spans="1:6" x14ac:dyDescent="0.25">
      <c r="A438">
        <v>41</v>
      </c>
      <c r="B438" s="1">
        <v>22.22222</v>
      </c>
      <c r="C438" s="1">
        <f t="shared" si="6"/>
        <v>911.11102000000005</v>
      </c>
    </row>
    <row r="439" spans="1:6" x14ac:dyDescent="0.25">
      <c r="A439">
        <v>41</v>
      </c>
      <c r="B439" s="1">
        <v>22.22222</v>
      </c>
      <c r="C439" s="1">
        <f t="shared" si="6"/>
        <v>911.11102000000005</v>
      </c>
    </row>
    <row r="440" spans="1:6" x14ac:dyDescent="0.25">
      <c r="A440">
        <v>41</v>
      </c>
      <c r="B440" s="1">
        <v>22.22222</v>
      </c>
      <c r="C440" s="1">
        <f t="shared" si="6"/>
        <v>911.11102000000005</v>
      </c>
    </row>
    <row r="441" spans="1:6" x14ac:dyDescent="0.25">
      <c r="A441">
        <v>41</v>
      </c>
      <c r="B441" s="1">
        <v>22.22222</v>
      </c>
      <c r="C441" s="1">
        <f t="shared" si="6"/>
        <v>911.11102000000005</v>
      </c>
    </row>
    <row r="442" spans="1:6" x14ac:dyDescent="0.25">
      <c r="A442">
        <v>43</v>
      </c>
      <c r="B442" s="1">
        <v>22.22222</v>
      </c>
      <c r="C442" s="1">
        <f t="shared" si="6"/>
        <v>955.55546000000004</v>
      </c>
    </row>
    <row r="443" spans="1:6" x14ac:dyDescent="0.25">
      <c r="A443">
        <v>43</v>
      </c>
      <c r="B443" s="1">
        <v>22.22222</v>
      </c>
      <c r="C443" s="1">
        <f t="shared" si="6"/>
        <v>955.55546000000004</v>
      </c>
    </row>
    <row r="444" spans="1:6" x14ac:dyDescent="0.25">
      <c r="A444">
        <v>43</v>
      </c>
      <c r="B444" s="1">
        <v>22.22222</v>
      </c>
      <c r="C444" s="1">
        <f t="shared" si="6"/>
        <v>955.55546000000004</v>
      </c>
    </row>
    <row r="445" spans="1:6" x14ac:dyDescent="0.25">
      <c r="A445">
        <v>43</v>
      </c>
      <c r="B445" s="1">
        <v>22.22222</v>
      </c>
      <c r="C445" s="1">
        <f t="shared" si="6"/>
        <v>955.55546000000004</v>
      </c>
    </row>
    <row r="446" spans="1:6" x14ac:dyDescent="0.25">
      <c r="A446">
        <v>43</v>
      </c>
      <c r="B446" s="1">
        <v>22.22222</v>
      </c>
      <c r="C446" s="1">
        <f t="shared" si="6"/>
        <v>955.55546000000004</v>
      </c>
    </row>
    <row r="447" spans="1:6" x14ac:dyDescent="0.25">
      <c r="A447">
        <v>44</v>
      </c>
      <c r="B447" s="1">
        <v>22.22222</v>
      </c>
      <c r="C447" s="1">
        <f t="shared" si="6"/>
        <v>977.77768000000003</v>
      </c>
    </row>
    <row r="448" spans="1:6" x14ac:dyDescent="0.25">
      <c r="A448">
        <v>44</v>
      </c>
      <c r="B448" s="1">
        <v>22.22222</v>
      </c>
      <c r="C448" s="1">
        <f t="shared" si="6"/>
        <v>977.77768000000003</v>
      </c>
    </row>
    <row r="449" spans="1:6" x14ac:dyDescent="0.25">
      <c r="A449">
        <v>44</v>
      </c>
      <c r="B449" s="1">
        <v>22.22222</v>
      </c>
      <c r="C449" s="1">
        <f t="shared" ref="C449:C512" si="7">A449*B449</f>
        <v>977.77768000000003</v>
      </c>
    </row>
    <row r="450" spans="1:6" x14ac:dyDescent="0.25">
      <c r="A450">
        <v>44</v>
      </c>
      <c r="B450" s="1">
        <v>22.22222</v>
      </c>
      <c r="C450" s="1">
        <f t="shared" si="7"/>
        <v>977.77768000000003</v>
      </c>
    </row>
    <row r="451" spans="1:6" x14ac:dyDescent="0.25">
      <c r="A451">
        <v>44</v>
      </c>
      <c r="B451" s="1">
        <v>22.22222</v>
      </c>
      <c r="C451" s="1">
        <f t="shared" si="7"/>
        <v>977.77768000000003</v>
      </c>
    </row>
    <row r="452" spans="1:6" x14ac:dyDescent="0.25">
      <c r="A452">
        <v>44</v>
      </c>
      <c r="B452" s="1">
        <v>22.22222</v>
      </c>
      <c r="C452" s="1">
        <f t="shared" si="7"/>
        <v>977.77768000000003</v>
      </c>
    </row>
    <row r="453" spans="1:6" x14ac:dyDescent="0.25">
      <c r="A453">
        <v>45</v>
      </c>
      <c r="B453" s="1">
        <v>22.22222</v>
      </c>
      <c r="C453" s="1">
        <f t="shared" si="7"/>
        <v>999.99990000000003</v>
      </c>
    </row>
    <row r="454" spans="1:6" x14ac:dyDescent="0.25">
      <c r="A454">
        <v>45</v>
      </c>
      <c r="B454" s="1">
        <v>22.22222</v>
      </c>
      <c r="C454" s="1">
        <f t="shared" si="7"/>
        <v>999.99990000000003</v>
      </c>
      <c r="E454">
        <v>900</v>
      </c>
    </row>
    <row r="455" spans="1:6" x14ac:dyDescent="0.25">
      <c r="A455">
        <v>46</v>
      </c>
      <c r="B455" s="1">
        <v>22.22222</v>
      </c>
      <c r="C455" s="1">
        <f t="shared" si="7"/>
        <v>1022.22212</v>
      </c>
      <c r="E455" t="s">
        <v>34</v>
      </c>
      <c r="F455">
        <v>19</v>
      </c>
    </row>
    <row r="456" spans="1:6" x14ac:dyDescent="0.25">
      <c r="A456">
        <v>47</v>
      </c>
      <c r="B456" s="1">
        <v>22.22222</v>
      </c>
      <c r="C456" s="1">
        <f t="shared" si="7"/>
        <v>1044.44434</v>
      </c>
      <c r="E456">
        <f>454-435</f>
        <v>19</v>
      </c>
    </row>
    <row r="457" spans="1:6" x14ac:dyDescent="0.25">
      <c r="A457">
        <v>47</v>
      </c>
      <c r="B457" s="1">
        <v>22.22222</v>
      </c>
      <c r="C457" s="1">
        <f t="shared" si="7"/>
        <v>1044.44434</v>
      </c>
    </row>
    <row r="458" spans="1:6" x14ac:dyDescent="0.25">
      <c r="A458">
        <v>47</v>
      </c>
      <c r="B458" s="1">
        <v>22.22222</v>
      </c>
      <c r="C458" s="1">
        <f t="shared" si="7"/>
        <v>1044.44434</v>
      </c>
    </row>
    <row r="459" spans="1:6" x14ac:dyDescent="0.25">
      <c r="A459">
        <v>47</v>
      </c>
      <c r="B459" s="1">
        <v>22.22222</v>
      </c>
      <c r="C459" s="1">
        <f t="shared" si="7"/>
        <v>1044.44434</v>
      </c>
    </row>
    <row r="460" spans="1:6" x14ac:dyDescent="0.25">
      <c r="A460">
        <v>48</v>
      </c>
      <c r="B460" s="1">
        <v>22.22222</v>
      </c>
      <c r="C460" s="1">
        <f t="shared" si="7"/>
        <v>1066.6665600000001</v>
      </c>
    </row>
    <row r="461" spans="1:6" x14ac:dyDescent="0.25">
      <c r="A461">
        <v>48</v>
      </c>
      <c r="B461" s="1">
        <v>22.22222</v>
      </c>
      <c r="C461" s="1">
        <f t="shared" si="7"/>
        <v>1066.6665600000001</v>
      </c>
    </row>
    <row r="462" spans="1:6" x14ac:dyDescent="0.25">
      <c r="A462">
        <v>49</v>
      </c>
      <c r="B462" s="1">
        <v>22.22222</v>
      </c>
      <c r="C462" s="1">
        <f t="shared" si="7"/>
        <v>1088.88878</v>
      </c>
    </row>
    <row r="463" spans="1:6" x14ac:dyDescent="0.25">
      <c r="A463">
        <v>49</v>
      </c>
      <c r="B463" s="1">
        <v>22.22222</v>
      </c>
      <c r="C463" s="1">
        <f t="shared" si="7"/>
        <v>1088.88878</v>
      </c>
    </row>
    <row r="464" spans="1:6" x14ac:dyDescent="0.25">
      <c r="A464">
        <v>49</v>
      </c>
      <c r="B464" s="1">
        <v>22.22222</v>
      </c>
      <c r="C464" s="1">
        <f t="shared" si="7"/>
        <v>1088.88878</v>
      </c>
      <c r="E464">
        <v>1000</v>
      </c>
    </row>
    <row r="465" spans="1:6" x14ac:dyDescent="0.25">
      <c r="A465">
        <v>50</v>
      </c>
      <c r="B465" s="1">
        <v>22.22222</v>
      </c>
      <c r="C465" s="1">
        <f t="shared" si="7"/>
        <v>1111.1110000000001</v>
      </c>
      <c r="E465" t="s">
        <v>35</v>
      </c>
      <c r="F465">
        <v>10</v>
      </c>
    </row>
    <row r="466" spans="1:6" x14ac:dyDescent="0.25">
      <c r="A466">
        <v>51</v>
      </c>
      <c r="B466" s="1">
        <v>22.22222</v>
      </c>
      <c r="C466" s="1">
        <f t="shared" si="7"/>
        <v>1133.33322</v>
      </c>
      <c r="E466">
        <f>464-454</f>
        <v>10</v>
      </c>
    </row>
    <row r="467" spans="1:6" x14ac:dyDescent="0.25">
      <c r="A467">
        <v>51</v>
      </c>
      <c r="B467" s="1">
        <v>22.22222</v>
      </c>
      <c r="C467" s="1">
        <f t="shared" si="7"/>
        <v>1133.33322</v>
      </c>
    </row>
    <row r="468" spans="1:6" x14ac:dyDescent="0.25">
      <c r="A468">
        <v>51</v>
      </c>
      <c r="B468" s="1">
        <v>22.22222</v>
      </c>
      <c r="C468" s="1">
        <f t="shared" si="7"/>
        <v>1133.33322</v>
      </c>
    </row>
    <row r="469" spans="1:6" x14ac:dyDescent="0.25">
      <c r="A469">
        <v>52</v>
      </c>
      <c r="B469" s="1">
        <v>22.22222</v>
      </c>
      <c r="C469" s="1">
        <f t="shared" si="7"/>
        <v>1155.5554400000001</v>
      </c>
    </row>
    <row r="470" spans="1:6" x14ac:dyDescent="0.25">
      <c r="A470">
        <v>53</v>
      </c>
      <c r="B470" s="1">
        <v>22.22222</v>
      </c>
      <c r="C470" s="1">
        <f t="shared" si="7"/>
        <v>1177.77766</v>
      </c>
    </row>
    <row r="471" spans="1:6" x14ac:dyDescent="0.25">
      <c r="A471">
        <v>53</v>
      </c>
      <c r="B471" s="1">
        <v>22.22222</v>
      </c>
      <c r="C471" s="1">
        <f t="shared" si="7"/>
        <v>1177.77766</v>
      </c>
    </row>
    <row r="472" spans="1:6" x14ac:dyDescent="0.25">
      <c r="A472">
        <v>53</v>
      </c>
      <c r="B472" s="1">
        <v>22.22222</v>
      </c>
      <c r="C472" s="1">
        <f t="shared" si="7"/>
        <v>1177.77766</v>
      </c>
    </row>
    <row r="473" spans="1:6" x14ac:dyDescent="0.25">
      <c r="A473">
        <v>53</v>
      </c>
      <c r="B473" s="1">
        <v>22.22222</v>
      </c>
      <c r="C473" s="1">
        <f t="shared" si="7"/>
        <v>1177.77766</v>
      </c>
    </row>
    <row r="474" spans="1:6" x14ac:dyDescent="0.25">
      <c r="A474">
        <v>53</v>
      </c>
      <c r="B474" s="1">
        <v>22.22222</v>
      </c>
      <c r="C474" s="1">
        <f t="shared" si="7"/>
        <v>1177.77766</v>
      </c>
    </row>
    <row r="475" spans="1:6" x14ac:dyDescent="0.25">
      <c r="A475">
        <v>54</v>
      </c>
      <c r="B475" s="1">
        <v>22.22222</v>
      </c>
      <c r="C475" s="1">
        <f t="shared" si="7"/>
        <v>1199.9998800000001</v>
      </c>
    </row>
    <row r="476" spans="1:6" x14ac:dyDescent="0.25">
      <c r="A476">
        <v>54</v>
      </c>
      <c r="B476" s="1">
        <v>22.22222</v>
      </c>
      <c r="C476" s="1">
        <f t="shared" si="7"/>
        <v>1199.9998800000001</v>
      </c>
    </row>
    <row r="477" spans="1:6" x14ac:dyDescent="0.25">
      <c r="A477">
        <v>54</v>
      </c>
      <c r="B477" s="1">
        <v>22.22222</v>
      </c>
      <c r="C477" s="1">
        <f t="shared" si="7"/>
        <v>1199.9998800000001</v>
      </c>
      <c r="E477">
        <v>1100</v>
      </c>
    </row>
    <row r="478" spans="1:6" x14ac:dyDescent="0.25">
      <c r="A478">
        <v>55</v>
      </c>
      <c r="B478" s="1">
        <v>22.22222</v>
      </c>
      <c r="C478" s="1">
        <f t="shared" si="7"/>
        <v>1222.2221</v>
      </c>
      <c r="E478" t="s">
        <v>36</v>
      </c>
      <c r="F478">
        <v>13</v>
      </c>
    </row>
    <row r="479" spans="1:6" x14ac:dyDescent="0.25">
      <c r="A479">
        <v>55</v>
      </c>
      <c r="B479" s="1">
        <v>22.22222</v>
      </c>
      <c r="C479" s="1">
        <f t="shared" si="7"/>
        <v>1222.2221</v>
      </c>
      <c r="E479">
        <f>477-464</f>
        <v>13</v>
      </c>
    </row>
    <row r="480" spans="1:6" x14ac:dyDescent="0.25">
      <c r="A480">
        <v>55</v>
      </c>
      <c r="B480" s="1">
        <v>22.22222</v>
      </c>
      <c r="C480" s="1">
        <f t="shared" si="7"/>
        <v>1222.2221</v>
      </c>
    </row>
    <row r="481" spans="1:3" x14ac:dyDescent="0.25">
      <c r="A481">
        <v>55</v>
      </c>
      <c r="B481" s="1">
        <v>22.22222</v>
      </c>
      <c r="C481" s="1">
        <f t="shared" si="7"/>
        <v>1222.2221</v>
      </c>
    </row>
    <row r="482" spans="1:3" x14ac:dyDescent="0.25">
      <c r="A482">
        <v>55</v>
      </c>
      <c r="B482" s="1">
        <v>22.22222</v>
      </c>
      <c r="C482" s="1">
        <f t="shared" si="7"/>
        <v>1222.2221</v>
      </c>
    </row>
    <row r="483" spans="1:3" x14ac:dyDescent="0.25">
      <c r="A483">
        <v>56</v>
      </c>
      <c r="B483" s="1">
        <v>22.22222</v>
      </c>
      <c r="C483" s="1">
        <f t="shared" si="7"/>
        <v>1244.4443200000001</v>
      </c>
    </row>
    <row r="484" spans="1:3" x14ac:dyDescent="0.25">
      <c r="A484">
        <v>56</v>
      </c>
      <c r="B484" s="1">
        <v>22.22222</v>
      </c>
      <c r="C484" s="1">
        <f t="shared" si="7"/>
        <v>1244.4443200000001</v>
      </c>
    </row>
    <row r="485" spans="1:3" x14ac:dyDescent="0.25">
      <c r="A485">
        <v>56</v>
      </c>
      <c r="B485" s="1">
        <v>22.22222</v>
      </c>
      <c r="C485" s="1">
        <f t="shared" si="7"/>
        <v>1244.4443200000001</v>
      </c>
    </row>
    <row r="486" spans="1:3" x14ac:dyDescent="0.25">
      <c r="A486">
        <v>56</v>
      </c>
      <c r="B486" s="1">
        <v>22.22222</v>
      </c>
      <c r="C486" s="1">
        <f t="shared" si="7"/>
        <v>1244.4443200000001</v>
      </c>
    </row>
    <row r="487" spans="1:3" x14ac:dyDescent="0.25">
      <c r="A487">
        <v>56</v>
      </c>
      <c r="B487" s="1">
        <v>22.22222</v>
      </c>
      <c r="C487" s="1">
        <f t="shared" si="7"/>
        <v>1244.4443200000001</v>
      </c>
    </row>
    <row r="488" spans="1:3" x14ac:dyDescent="0.25">
      <c r="A488">
        <v>56</v>
      </c>
      <c r="B488" s="1">
        <v>22.22222</v>
      </c>
      <c r="C488" s="1">
        <f t="shared" si="7"/>
        <v>1244.4443200000001</v>
      </c>
    </row>
    <row r="489" spans="1:3" x14ac:dyDescent="0.25">
      <c r="A489">
        <v>57</v>
      </c>
      <c r="B489" s="1">
        <v>22.22222</v>
      </c>
      <c r="C489" s="1">
        <f t="shared" si="7"/>
        <v>1266.6665399999999</v>
      </c>
    </row>
    <row r="490" spans="1:3" x14ac:dyDescent="0.25">
      <c r="A490">
        <v>57</v>
      </c>
      <c r="B490" s="1">
        <v>22.22222</v>
      </c>
      <c r="C490" s="1">
        <f t="shared" si="7"/>
        <v>1266.6665399999999</v>
      </c>
    </row>
    <row r="491" spans="1:3" x14ac:dyDescent="0.25">
      <c r="A491">
        <v>57</v>
      </c>
      <c r="B491" s="1">
        <v>22.22222</v>
      </c>
      <c r="C491" s="1">
        <f t="shared" si="7"/>
        <v>1266.6665399999999</v>
      </c>
    </row>
    <row r="492" spans="1:3" x14ac:dyDescent="0.25">
      <c r="A492">
        <v>57</v>
      </c>
      <c r="B492" s="1">
        <v>22.22222</v>
      </c>
      <c r="C492" s="1">
        <f t="shared" si="7"/>
        <v>1266.6665399999999</v>
      </c>
    </row>
    <row r="493" spans="1:3" x14ac:dyDescent="0.25">
      <c r="A493">
        <v>58</v>
      </c>
      <c r="B493" s="1">
        <v>22.22222</v>
      </c>
      <c r="C493" s="1">
        <f t="shared" si="7"/>
        <v>1288.88876</v>
      </c>
    </row>
    <row r="494" spans="1:3" x14ac:dyDescent="0.25">
      <c r="A494">
        <v>58</v>
      </c>
      <c r="B494" s="1">
        <v>22.22222</v>
      </c>
      <c r="C494" s="1">
        <f t="shared" si="7"/>
        <v>1288.88876</v>
      </c>
    </row>
    <row r="495" spans="1:3" x14ac:dyDescent="0.25">
      <c r="A495">
        <v>58</v>
      </c>
      <c r="B495" s="1">
        <v>22.22222</v>
      </c>
      <c r="C495" s="1">
        <f t="shared" si="7"/>
        <v>1288.88876</v>
      </c>
    </row>
    <row r="496" spans="1:3" x14ac:dyDescent="0.25">
      <c r="A496">
        <v>58</v>
      </c>
      <c r="B496" s="1">
        <v>22.22222</v>
      </c>
      <c r="C496" s="1">
        <f t="shared" si="7"/>
        <v>1288.88876</v>
      </c>
    </row>
    <row r="497" spans="1:6" x14ac:dyDescent="0.25">
      <c r="A497">
        <v>58</v>
      </c>
      <c r="B497" s="1">
        <v>22.22222</v>
      </c>
      <c r="C497" s="1">
        <f t="shared" si="7"/>
        <v>1288.88876</v>
      </c>
    </row>
    <row r="498" spans="1:6" x14ac:dyDescent="0.25">
      <c r="A498">
        <v>58</v>
      </c>
      <c r="B498" s="1">
        <v>22.22222</v>
      </c>
      <c r="C498" s="1">
        <f t="shared" si="7"/>
        <v>1288.88876</v>
      </c>
    </row>
    <row r="499" spans="1:6" x14ac:dyDescent="0.25">
      <c r="A499">
        <v>58</v>
      </c>
      <c r="B499" s="1">
        <v>22.22222</v>
      </c>
      <c r="C499" s="1">
        <f t="shared" si="7"/>
        <v>1288.88876</v>
      </c>
    </row>
    <row r="500" spans="1:6" x14ac:dyDescent="0.25">
      <c r="A500">
        <v>58</v>
      </c>
      <c r="B500" s="1">
        <v>22.22222</v>
      </c>
      <c r="C500" s="1">
        <f t="shared" si="7"/>
        <v>1288.88876</v>
      </c>
    </row>
    <row r="501" spans="1:6" x14ac:dyDescent="0.25">
      <c r="A501">
        <v>58</v>
      </c>
      <c r="B501" s="1">
        <v>22.22222</v>
      </c>
      <c r="C501" s="1">
        <f t="shared" si="7"/>
        <v>1288.88876</v>
      </c>
    </row>
    <row r="502" spans="1:6" x14ac:dyDescent="0.25">
      <c r="A502">
        <v>58</v>
      </c>
      <c r="B502" s="1">
        <v>22.22222</v>
      </c>
      <c r="C502" s="1">
        <f t="shared" si="7"/>
        <v>1288.88876</v>
      </c>
      <c r="E502">
        <v>1200</v>
      </c>
    </row>
    <row r="503" spans="1:6" x14ac:dyDescent="0.25">
      <c r="A503">
        <v>59</v>
      </c>
      <c r="B503" s="1">
        <v>22.22222</v>
      </c>
      <c r="C503" s="1">
        <f t="shared" si="7"/>
        <v>1311.1109799999999</v>
      </c>
      <c r="E503" s="2" t="s">
        <v>37</v>
      </c>
      <c r="F503">
        <v>25</v>
      </c>
    </row>
    <row r="504" spans="1:6" x14ac:dyDescent="0.25">
      <c r="A504">
        <v>59</v>
      </c>
      <c r="B504" s="1">
        <v>22.22222</v>
      </c>
      <c r="C504" s="1">
        <f t="shared" si="7"/>
        <v>1311.1109799999999</v>
      </c>
      <c r="E504" s="2">
        <f>502-477</f>
        <v>25</v>
      </c>
    </row>
    <row r="505" spans="1:6" x14ac:dyDescent="0.25">
      <c r="A505">
        <v>59</v>
      </c>
      <c r="B505" s="1">
        <v>22.22222</v>
      </c>
      <c r="C505" s="1">
        <f t="shared" si="7"/>
        <v>1311.1109799999999</v>
      </c>
    </row>
    <row r="506" spans="1:6" x14ac:dyDescent="0.25">
      <c r="A506">
        <v>59</v>
      </c>
      <c r="B506" s="1">
        <v>22.22222</v>
      </c>
      <c r="C506" s="1">
        <f t="shared" si="7"/>
        <v>1311.1109799999999</v>
      </c>
    </row>
    <row r="507" spans="1:6" x14ac:dyDescent="0.25">
      <c r="A507">
        <v>60</v>
      </c>
      <c r="B507" s="1">
        <v>22.22222</v>
      </c>
      <c r="C507" s="1">
        <f t="shared" si="7"/>
        <v>1333.3332</v>
      </c>
    </row>
    <row r="508" spans="1:6" x14ac:dyDescent="0.25">
      <c r="A508">
        <v>60</v>
      </c>
      <c r="B508" s="1">
        <v>22.22222</v>
      </c>
      <c r="C508" s="1">
        <f t="shared" si="7"/>
        <v>1333.3332</v>
      </c>
    </row>
    <row r="509" spans="1:6" x14ac:dyDescent="0.25">
      <c r="A509">
        <v>60</v>
      </c>
      <c r="B509" s="1">
        <v>22.22222</v>
      </c>
      <c r="C509" s="1">
        <f t="shared" si="7"/>
        <v>1333.3332</v>
      </c>
    </row>
    <row r="510" spans="1:6" x14ac:dyDescent="0.25">
      <c r="A510">
        <v>60</v>
      </c>
      <c r="B510" s="1">
        <v>22.22222</v>
      </c>
      <c r="C510" s="1">
        <f t="shared" si="7"/>
        <v>1333.3332</v>
      </c>
    </row>
    <row r="511" spans="1:6" x14ac:dyDescent="0.25">
      <c r="A511">
        <v>61</v>
      </c>
      <c r="B511" s="1">
        <v>22.22222</v>
      </c>
      <c r="C511" s="1">
        <f t="shared" si="7"/>
        <v>1355.5554199999999</v>
      </c>
    </row>
    <row r="512" spans="1:6" x14ac:dyDescent="0.25">
      <c r="A512">
        <v>61</v>
      </c>
      <c r="B512" s="1">
        <v>22.22222</v>
      </c>
      <c r="C512" s="1">
        <f t="shared" si="7"/>
        <v>1355.5554199999999</v>
      </c>
    </row>
    <row r="513" spans="1:3" x14ac:dyDescent="0.25">
      <c r="A513">
        <v>61</v>
      </c>
      <c r="B513" s="1">
        <v>22.22222</v>
      </c>
      <c r="C513" s="1">
        <f t="shared" ref="C513:C576" si="8">A513*B513</f>
        <v>1355.5554199999999</v>
      </c>
    </row>
    <row r="514" spans="1:3" x14ac:dyDescent="0.25">
      <c r="A514">
        <v>61</v>
      </c>
      <c r="B514" s="1">
        <v>22.22222</v>
      </c>
      <c r="C514" s="1">
        <f t="shared" si="8"/>
        <v>1355.5554199999999</v>
      </c>
    </row>
    <row r="515" spans="1:3" x14ac:dyDescent="0.25">
      <c r="A515">
        <v>61</v>
      </c>
      <c r="B515" s="1">
        <v>22.22222</v>
      </c>
      <c r="C515" s="1">
        <f t="shared" si="8"/>
        <v>1355.5554199999999</v>
      </c>
    </row>
    <row r="516" spans="1:3" x14ac:dyDescent="0.25">
      <c r="A516">
        <v>61</v>
      </c>
      <c r="B516" s="1">
        <v>22.22222</v>
      </c>
      <c r="C516" s="1">
        <f t="shared" si="8"/>
        <v>1355.5554199999999</v>
      </c>
    </row>
    <row r="517" spans="1:3" x14ac:dyDescent="0.25">
      <c r="A517">
        <v>61</v>
      </c>
      <c r="B517" s="1">
        <v>22.22222</v>
      </c>
      <c r="C517" s="1">
        <f t="shared" si="8"/>
        <v>1355.5554199999999</v>
      </c>
    </row>
    <row r="518" spans="1:3" x14ac:dyDescent="0.25">
      <c r="A518">
        <v>62</v>
      </c>
      <c r="B518" s="1">
        <v>22.22222</v>
      </c>
      <c r="C518" s="1">
        <f t="shared" si="8"/>
        <v>1377.77764</v>
      </c>
    </row>
    <row r="519" spans="1:3" x14ac:dyDescent="0.25">
      <c r="A519">
        <v>62</v>
      </c>
      <c r="B519" s="1">
        <v>22.22222</v>
      </c>
      <c r="C519" s="1">
        <f t="shared" si="8"/>
        <v>1377.77764</v>
      </c>
    </row>
    <row r="520" spans="1:3" x14ac:dyDescent="0.25">
      <c r="A520">
        <v>62</v>
      </c>
      <c r="B520" s="1">
        <v>22.22222</v>
      </c>
      <c r="C520" s="1">
        <f t="shared" si="8"/>
        <v>1377.77764</v>
      </c>
    </row>
    <row r="521" spans="1:3" x14ac:dyDescent="0.25">
      <c r="A521">
        <v>62</v>
      </c>
      <c r="B521" s="1">
        <v>22.22222</v>
      </c>
      <c r="C521" s="1">
        <f t="shared" si="8"/>
        <v>1377.77764</v>
      </c>
    </row>
    <row r="522" spans="1:3" x14ac:dyDescent="0.25">
      <c r="A522">
        <v>62</v>
      </c>
      <c r="B522" s="1">
        <v>22.22222</v>
      </c>
      <c r="C522" s="1">
        <f t="shared" si="8"/>
        <v>1377.77764</v>
      </c>
    </row>
    <row r="523" spans="1:3" x14ac:dyDescent="0.25">
      <c r="A523">
        <v>62</v>
      </c>
      <c r="B523" s="1">
        <v>22.22222</v>
      </c>
      <c r="C523" s="1">
        <f t="shared" si="8"/>
        <v>1377.77764</v>
      </c>
    </row>
    <row r="524" spans="1:3" x14ac:dyDescent="0.25">
      <c r="A524">
        <v>62</v>
      </c>
      <c r="B524" s="1">
        <v>22.22222</v>
      </c>
      <c r="C524" s="1">
        <f t="shared" si="8"/>
        <v>1377.77764</v>
      </c>
    </row>
    <row r="525" spans="1:3" x14ac:dyDescent="0.25">
      <c r="A525">
        <v>63</v>
      </c>
      <c r="B525" s="1">
        <v>22.22222</v>
      </c>
      <c r="C525" s="1">
        <f t="shared" si="8"/>
        <v>1399.9998599999999</v>
      </c>
    </row>
    <row r="526" spans="1:3" x14ac:dyDescent="0.25">
      <c r="A526">
        <v>63</v>
      </c>
      <c r="B526" s="1">
        <v>22.22222</v>
      </c>
      <c r="C526" s="1">
        <f t="shared" si="8"/>
        <v>1399.9998599999999</v>
      </c>
    </row>
    <row r="527" spans="1:3" x14ac:dyDescent="0.25">
      <c r="A527">
        <v>63</v>
      </c>
      <c r="B527" s="1">
        <v>22.22222</v>
      </c>
      <c r="C527" s="1">
        <f t="shared" si="8"/>
        <v>1399.9998599999999</v>
      </c>
    </row>
    <row r="528" spans="1:3" x14ac:dyDescent="0.25">
      <c r="A528">
        <v>63</v>
      </c>
      <c r="B528" s="1">
        <v>22.22222</v>
      </c>
      <c r="C528" s="1">
        <f t="shared" si="8"/>
        <v>1399.9998599999999</v>
      </c>
    </row>
    <row r="529" spans="1:6" x14ac:dyDescent="0.25">
      <c r="A529">
        <v>63</v>
      </c>
      <c r="B529" s="1">
        <v>22.22222</v>
      </c>
      <c r="C529" s="1">
        <f t="shared" si="8"/>
        <v>1399.9998599999999</v>
      </c>
    </row>
    <row r="530" spans="1:6" x14ac:dyDescent="0.25">
      <c r="A530">
        <v>63</v>
      </c>
      <c r="B530" s="1">
        <v>22.22222</v>
      </c>
      <c r="C530" s="1">
        <f t="shared" si="8"/>
        <v>1399.9998599999999</v>
      </c>
      <c r="E530">
        <v>1300</v>
      </c>
    </row>
    <row r="531" spans="1:6" x14ac:dyDescent="0.25">
      <c r="A531">
        <v>64</v>
      </c>
      <c r="B531" s="1">
        <v>22.22222</v>
      </c>
      <c r="C531" s="1">
        <f t="shared" si="8"/>
        <v>1422.22208</v>
      </c>
      <c r="E531" t="s">
        <v>38</v>
      </c>
      <c r="F531">
        <v>28</v>
      </c>
    </row>
    <row r="532" spans="1:6" x14ac:dyDescent="0.25">
      <c r="A532">
        <v>64</v>
      </c>
      <c r="B532" s="1">
        <v>22.22222</v>
      </c>
      <c r="C532" s="1">
        <f t="shared" si="8"/>
        <v>1422.22208</v>
      </c>
      <c r="E532">
        <f>530-502</f>
        <v>28</v>
      </c>
    </row>
    <row r="533" spans="1:6" x14ac:dyDescent="0.25">
      <c r="A533">
        <v>64</v>
      </c>
      <c r="B533" s="1">
        <v>22.22222</v>
      </c>
      <c r="C533" s="1">
        <f t="shared" si="8"/>
        <v>1422.22208</v>
      </c>
    </row>
    <row r="534" spans="1:6" x14ac:dyDescent="0.25">
      <c r="A534">
        <v>64</v>
      </c>
      <c r="B534" s="1">
        <v>22.22222</v>
      </c>
      <c r="C534" s="1">
        <f t="shared" si="8"/>
        <v>1422.22208</v>
      </c>
    </row>
    <row r="535" spans="1:6" x14ac:dyDescent="0.25">
      <c r="A535">
        <v>64</v>
      </c>
      <c r="B535" s="1">
        <v>22.22222</v>
      </c>
      <c r="C535" s="1">
        <f t="shared" si="8"/>
        <v>1422.22208</v>
      </c>
    </row>
    <row r="536" spans="1:6" x14ac:dyDescent="0.25">
      <c r="A536">
        <v>64</v>
      </c>
      <c r="B536" s="1">
        <v>22.22222</v>
      </c>
      <c r="C536" s="1">
        <f t="shared" si="8"/>
        <v>1422.22208</v>
      </c>
    </row>
    <row r="537" spans="1:6" x14ac:dyDescent="0.25">
      <c r="A537">
        <v>64</v>
      </c>
      <c r="B537" s="1">
        <v>22.22222</v>
      </c>
      <c r="C537" s="1">
        <f t="shared" si="8"/>
        <v>1422.22208</v>
      </c>
    </row>
    <row r="538" spans="1:6" x14ac:dyDescent="0.25">
      <c r="A538">
        <v>64</v>
      </c>
      <c r="B538" s="1">
        <v>22.22222</v>
      </c>
      <c r="C538" s="1">
        <f t="shared" si="8"/>
        <v>1422.22208</v>
      </c>
    </row>
    <row r="539" spans="1:6" x14ac:dyDescent="0.25">
      <c r="A539">
        <v>64</v>
      </c>
      <c r="B539" s="1">
        <v>22.22222</v>
      </c>
      <c r="C539" s="1">
        <f t="shared" si="8"/>
        <v>1422.22208</v>
      </c>
    </row>
    <row r="540" spans="1:6" x14ac:dyDescent="0.25">
      <c r="A540">
        <v>65</v>
      </c>
      <c r="B540" s="1">
        <v>22.22222</v>
      </c>
      <c r="C540" s="1">
        <f t="shared" si="8"/>
        <v>1444.4443000000001</v>
      </c>
    </row>
    <row r="541" spans="1:6" x14ac:dyDescent="0.25">
      <c r="A541">
        <v>65</v>
      </c>
      <c r="B541" s="1">
        <v>22.22222</v>
      </c>
      <c r="C541" s="1">
        <f t="shared" si="8"/>
        <v>1444.4443000000001</v>
      </c>
    </row>
    <row r="542" spans="1:6" x14ac:dyDescent="0.25">
      <c r="A542">
        <v>65</v>
      </c>
      <c r="B542" s="1">
        <v>22.22222</v>
      </c>
      <c r="C542" s="1">
        <f t="shared" si="8"/>
        <v>1444.4443000000001</v>
      </c>
    </row>
    <row r="543" spans="1:6" x14ac:dyDescent="0.25">
      <c r="A543">
        <v>65</v>
      </c>
      <c r="B543" s="1">
        <v>22.22222</v>
      </c>
      <c r="C543" s="1">
        <f t="shared" si="8"/>
        <v>1444.4443000000001</v>
      </c>
    </row>
    <row r="544" spans="1:6" x14ac:dyDescent="0.25">
      <c r="A544">
        <v>65</v>
      </c>
      <c r="B544" s="1">
        <v>22.22222</v>
      </c>
      <c r="C544" s="1">
        <f t="shared" si="8"/>
        <v>1444.4443000000001</v>
      </c>
    </row>
    <row r="545" spans="1:6" x14ac:dyDescent="0.25">
      <c r="A545">
        <v>66</v>
      </c>
      <c r="B545" s="1">
        <v>22.22222</v>
      </c>
      <c r="C545" s="1">
        <f t="shared" si="8"/>
        <v>1466.66652</v>
      </c>
    </row>
    <row r="546" spans="1:6" x14ac:dyDescent="0.25">
      <c r="A546">
        <v>66</v>
      </c>
      <c r="B546" s="1">
        <v>22.22222</v>
      </c>
      <c r="C546" s="1">
        <f t="shared" si="8"/>
        <v>1466.66652</v>
      </c>
    </row>
    <row r="547" spans="1:6" x14ac:dyDescent="0.25">
      <c r="A547">
        <v>67</v>
      </c>
      <c r="B547" s="1">
        <v>22.22222</v>
      </c>
      <c r="C547" s="1">
        <f t="shared" si="8"/>
        <v>1488.8887400000001</v>
      </c>
    </row>
    <row r="548" spans="1:6" x14ac:dyDescent="0.25">
      <c r="A548">
        <v>67</v>
      </c>
      <c r="B548" s="1">
        <v>22.22222</v>
      </c>
      <c r="C548" s="1">
        <f t="shared" si="8"/>
        <v>1488.8887400000001</v>
      </c>
    </row>
    <row r="549" spans="1:6" x14ac:dyDescent="0.25">
      <c r="A549">
        <v>67</v>
      </c>
      <c r="B549" s="1">
        <v>22.22222</v>
      </c>
      <c r="C549" s="1">
        <f t="shared" si="8"/>
        <v>1488.8887400000001</v>
      </c>
    </row>
    <row r="550" spans="1:6" x14ac:dyDescent="0.25">
      <c r="A550">
        <v>67</v>
      </c>
      <c r="B550" s="1">
        <v>22.22222</v>
      </c>
      <c r="C550" s="1">
        <f t="shared" si="8"/>
        <v>1488.8887400000001</v>
      </c>
    </row>
    <row r="551" spans="1:6" x14ac:dyDescent="0.25">
      <c r="A551">
        <v>67</v>
      </c>
      <c r="B551" s="1">
        <v>22.22222</v>
      </c>
      <c r="C551" s="1">
        <f t="shared" si="8"/>
        <v>1488.8887400000001</v>
      </c>
    </row>
    <row r="552" spans="1:6" x14ac:dyDescent="0.25">
      <c r="A552">
        <v>67</v>
      </c>
      <c r="B552" s="1">
        <v>22.22222</v>
      </c>
      <c r="C552" s="1">
        <f t="shared" si="8"/>
        <v>1488.8887400000001</v>
      </c>
    </row>
    <row r="553" spans="1:6" x14ac:dyDescent="0.25">
      <c r="A553">
        <v>67</v>
      </c>
      <c r="B553" s="1">
        <v>22.22222</v>
      </c>
      <c r="C553" s="1">
        <f t="shared" si="8"/>
        <v>1488.8887400000001</v>
      </c>
      <c r="E553">
        <v>1400</v>
      </c>
    </row>
    <row r="554" spans="1:6" x14ac:dyDescent="0.25">
      <c r="A554">
        <v>68</v>
      </c>
      <c r="B554" s="1">
        <v>22.22222</v>
      </c>
      <c r="C554" s="1">
        <f t="shared" si="8"/>
        <v>1511.11096</v>
      </c>
      <c r="E554" t="s">
        <v>39</v>
      </c>
      <c r="F554">
        <v>23</v>
      </c>
    </row>
    <row r="555" spans="1:6" x14ac:dyDescent="0.25">
      <c r="A555">
        <v>68</v>
      </c>
      <c r="B555" s="1">
        <v>22.22222</v>
      </c>
      <c r="C555" s="1">
        <f t="shared" si="8"/>
        <v>1511.11096</v>
      </c>
      <c r="E555">
        <f>553-530</f>
        <v>23</v>
      </c>
    </row>
    <row r="556" spans="1:6" x14ac:dyDescent="0.25">
      <c r="A556">
        <v>68</v>
      </c>
      <c r="B556" s="1">
        <v>22.22222</v>
      </c>
      <c r="C556" s="1">
        <f t="shared" si="8"/>
        <v>1511.11096</v>
      </c>
    </row>
    <row r="557" spans="1:6" x14ac:dyDescent="0.25">
      <c r="A557">
        <v>68</v>
      </c>
      <c r="B557" s="1">
        <v>22.22222</v>
      </c>
      <c r="C557" s="1">
        <f t="shared" si="8"/>
        <v>1511.11096</v>
      </c>
    </row>
    <row r="558" spans="1:6" x14ac:dyDescent="0.25">
      <c r="A558">
        <v>68</v>
      </c>
      <c r="B558" s="1">
        <v>22.22222</v>
      </c>
      <c r="C558" s="1">
        <f t="shared" si="8"/>
        <v>1511.11096</v>
      </c>
    </row>
    <row r="559" spans="1:6" x14ac:dyDescent="0.25">
      <c r="A559">
        <v>68</v>
      </c>
      <c r="B559" s="1">
        <v>22.22222</v>
      </c>
      <c r="C559" s="1">
        <f t="shared" si="8"/>
        <v>1511.11096</v>
      </c>
    </row>
    <row r="560" spans="1:6" x14ac:dyDescent="0.25">
      <c r="A560">
        <v>68</v>
      </c>
      <c r="B560" s="1">
        <v>22.22222</v>
      </c>
      <c r="C560" s="1">
        <f t="shared" si="8"/>
        <v>1511.11096</v>
      </c>
    </row>
    <row r="561" spans="1:3" x14ac:dyDescent="0.25">
      <c r="A561">
        <v>68</v>
      </c>
      <c r="B561" s="1">
        <v>22.22222</v>
      </c>
      <c r="C561" s="1">
        <f t="shared" si="8"/>
        <v>1511.11096</v>
      </c>
    </row>
    <row r="562" spans="1:3" x14ac:dyDescent="0.25">
      <c r="A562">
        <v>68</v>
      </c>
      <c r="B562" s="1">
        <v>22.22222</v>
      </c>
      <c r="C562" s="1">
        <f t="shared" si="8"/>
        <v>1511.11096</v>
      </c>
    </row>
    <row r="563" spans="1:3" x14ac:dyDescent="0.25">
      <c r="A563">
        <v>68</v>
      </c>
      <c r="B563" s="1">
        <v>22.22222</v>
      </c>
      <c r="C563" s="1">
        <f t="shared" si="8"/>
        <v>1511.11096</v>
      </c>
    </row>
    <row r="564" spans="1:3" x14ac:dyDescent="0.25">
      <c r="A564">
        <v>69</v>
      </c>
      <c r="B564" s="1">
        <v>22.22222</v>
      </c>
      <c r="C564" s="1">
        <f t="shared" si="8"/>
        <v>1533.3331800000001</v>
      </c>
    </row>
    <row r="565" spans="1:3" x14ac:dyDescent="0.25">
      <c r="A565">
        <v>69</v>
      </c>
      <c r="B565" s="1">
        <v>22.22222</v>
      </c>
      <c r="C565" s="1">
        <f t="shared" si="8"/>
        <v>1533.3331800000001</v>
      </c>
    </row>
    <row r="566" spans="1:3" x14ac:dyDescent="0.25">
      <c r="A566">
        <v>69</v>
      </c>
      <c r="B566" s="1">
        <v>22.22222</v>
      </c>
      <c r="C566" s="1">
        <f t="shared" si="8"/>
        <v>1533.3331800000001</v>
      </c>
    </row>
    <row r="567" spans="1:3" x14ac:dyDescent="0.25">
      <c r="A567">
        <v>69</v>
      </c>
      <c r="B567" s="1">
        <v>22.22222</v>
      </c>
      <c r="C567" s="1">
        <f t="shared" si="8"/>
        <v>1533.3331800000001</v>
      </c>
    </row>
    <row r="568" spans="1:3" x14ac:dyDescent="0.25">
      <c r="A568">
        <v>69</v>
      </c>
      <c r="B568" s="1">
        <v>22.22222</v>
      </c>
      <c r="C568" s="1">
        <f t="shared" si="8"/>
        <v>1533.3331800000001</v>
      </c>
    </row>
    <row r="569" spans="1:3" x14ac:dyDescent="0.25">
      <c r="A569">
        <v>69</v>
      </c>
      <c r="B569" s="1">
        <v>22.22222</v>
      </c>
      <c r="C569" s="1">
        <f t="shared" si="8"/>
        <v>1533.3331800000001</v>
      </c>
    </row>
    <row r="570" spans="1:3" x14ac:dyDescent="0.25">
      <c r="A570">
        <v>69</v>
      </c>
      <c r="B570" s="1">
        <v>22.22222</v>
      </c>
      <c r="C570" s="1">
        <f t="shared" si="8"/>
        <v>1533.3331800000001</v>
      </c>
    </row>
    <row r="571" spans="1:3" x14ac:dyDescent="0.25">
      <c r="A571">
        <v>70</v>
      </c>
      <c r="B571" s="1">
        <v>22.22222</v>
      </c>
      <c r="C571" s="1">
        <f t="shared" si="8"/>
        <v>1555.5554</v>
      </c>
    </row>
    <row r="572" spans="1:3" x14ac:dyDescent="0.25">
      <c r="A572">
        <v>70</v>
      </c>
      <c r="B572" s="1">
        <v>22.22222</v>
      </c>
      <c r="C572" s="1">
        <f t="shared" si="8"/>
        <v>1555.5554</v>
      </c>
    </row>
    <row r="573" spans="1:3" x14ac:dyDescent="0.25">
      <c r="A573">
        <v>70</v>
      </c>
      <c r="B573" s="1">
        <v>22.22222</v>
      </c>
      <c r="C573" s="1">
        <f t="shared" si="8"/>
        <v>1555.5554</v>
      </c>
    </row>
    <row r="574" spans="1:3" x14ac:dyDescent="0.25">
      <c r="A574">
        <v>70</v>
      </c>
      <c r="B574" s="1">
        <v>22.22222</v>
      </c>
      <c r="C574" s="1">
        <f t="shared" si="8"/>
        <v>1555.5554</v>
      </c>
    </row>
    <row r="575" spans="1:3" x14ac:dyDescent="0.25">
      <c r="A575">
        <v>70</v>
      </c>
      <c r="B575" s="1">
        <v>22.22222</v>
      </c>
      <c r="C575" s="1">
        <f t="shared" si="8"/>
        <v>1555.5554</v>
      </c>
    </row>
    <row r="576" spans="1:3" x14ac:dyDescent="0.25">
      <c r="A576">
        <v>71</v>
      </c>
      <c r="B576" s="1">
        <v>22.22222</v>
      </c>
      <c r="C576" s="1">
        <f t="shared" si="8"/>
        <v>1577.7776200000001</v>
      </c>
    </row>
    <row r="577" spans="1:7" x14ac:dyDescent="0.25">
      <c r="A577">
        <v>71</v>
      </c>
      <c r="B577" s="1">
        <v>22.22222</v>
      </c>
      <c r="C577" s="1">
        <f t="shared" ref="C577:C625" si="9">A577*B577</f>
        <v>1577.7776200000001</v>
      </c>
    </row>
    <row r="578" spans="1:7" x14ac:dyDescent="0.25">
      <c r="A578">
        <v>71</v>
      </c>
      <c r="B578" s="1">
        <v>22.22222</v>
      </c>
      <c r="C578" s="1">
        <f t="shared" si="9"/>
        <v>1577.7776200000001</v>
      </c>
    </row>
    <row r="579" spans="1:7" x14ac:dyDescent="0.25">
      <c r="A579">
        <v>71</v>
      </c>
      <c r="B579" s="1">
        <v>22.22222</v>
      </c>
      <c r="C579" s="1">
        <f t="shared" si="9"/>
        <v>1577.7776200000001</v>
      </c>
    </row>
    <row r="580" spans="1:7" x14ac:dyDescent="0.25">
      <c r="A580">
        <v>71</v>
      </c>
      <c r="B580" s="1">
        <v>22.22222</v>
      </c>
      <c r="C580" s="1">
        <f t="shared" si="9"/>
        <v>1577.7776200000001</v>
      </c>
    </row>
    <row r="581" spans="1:7" x14ac:dyDescent="0.25">
      <c r="A581">
        <v>72</v>
      </c>
      <c r="B581" s="1">
        <v>22.22222</v>
      </c>
      <c r="C581" s="1">
        <f t="shared" si="9"/>
        <v>1599.9998399999999</v>
      </c>
    </row>
    <row r="582" spans="1:7" x14ac:dyDescent="0.25">
      <c r="A582">
        <v>72</v>
      </c>
      <c r="B582" s="1">
        <v>22.22222</v>
      </c>
      <c r="C582" s="1">
        <f t="shared" si="9"/>
        <v>1599.9998399999999</v>
      </c>
      <c r="E582">
        <v>1500</v>
      </c>
      <c r="F582">
        <v>29</v>
      </c>
    </row>
    <row r="583" spans="1:7" x14ac:dyDescent="0.25">
      <c r="A583">
        <v>73</v>
      </c>
      <c r="B583" s="1">
        <v>22.22222</v>
      </c>
      <c r="C583" s="1">
        <f t="shared" si="9"/>
        <v>1622.2220600000001</v>
      </c>
      <c r="E583" t="s">
        <v>42</v>
      </c>
    </row>
    <row r="584" spans="1:7" x14ac:dyDescent="0.25">
      <c r="A584">
        <v>74</v>
      </c>
      <c r="B584" s="1">
        <v>22.22222</v>
      </c>
      <c r="C584" s="1">
        <f t="shared" si="9"/>
        <v>1644.4442799999999</v>
      </c>
      <c r="E584">
        <f>582-553</f>
        <v>29</v>
      </c>
    </row>
    <row r="585" spans="1:7" x14ac:dyDescent="0.25">
      <c r="A585">
        <v>74</v>
      </c>
      <c r="B585" s="1">
        <v>22.22222</v>
      </c>
      <c r="C585" s="1">
        <f t="shared" si="9"/>
        <v>1644.4442799999999</v>
      </c>
    </row>
    <row r="586" spans="1:7" x14ac:dyDescent="0.25">
      <c r="A586">
        <v>74</v>
      </c>
      <c r="B586" s="1">
        <v>22.22222</v>
      </c>
      <c r="C586" s="1">
        <f t="shared" si="9"/>
        <v>1644.4442799999999</v>
      </c>
    </row>
    <row r="587" spans="1:7" x14ac:dyDescent="0.25">
      <c r="A587">
        <v>74</v>
      </c>
      <c r="B587" s="1">
        <v>22.22222</v>
      </c>
      <c r="C587" s="1">
        <f t="shared" si="9"/>
        <v>1644.4442799999999</v>
      </c>
    </row>
    <row r="588" spans="1:7" x14ac:dyDescent="0.25">
      <c r="A588">
        <v>74</v>
      </c>
      <c r="B588" s="1">
        <v>22.22222</v>
      </c>
      <c r="C588" s="1">
        <f t="shared" si="9"/>
        <v>1644.4442799999999</v>
      </c>
      <c r="G588">
        <v>582</v>
      </c>
    </row>
    <row r="589" spans="1:7" x14ac:dyDescent="0.25">
      <c r="A589">
        <v>74</v>
      </c>
      <c r="B589" s="1">
        <v>22.22222</v>
      </c>
      <c r="C589" s="1">
        <f t="shared" si="9"/>
        <v>1644.4442799999999</v>
      </c>
    </row>
    <row r="590" spans="1:7" x14ac:dyDescent="0.25">
      <c r="A590">
        <v>74</v>
      </c>
      <c r="B590" s="1">
        <v>22.22222</v>
      </c>
      <c r="C590" s="1">
        <f t="shared" si="9"/>
        <v>1644.4442799999999</v>
      </c>
    </row>
    <row r="591" spans="1:7" x14ac:dyDescent="0.25">
      <c r="A591">
        <v>75</v>
      </c>
      <c r="B591" s="1">
        <v>22.22222</v>
      </c>
      <c r="C591" s="1">
        <f t="shared" si="9"/>
        <v>1666.6665</v>
      </c>
    </row>
    <row r="592" spans="1:7" x14ac:dyDescent="0.25">
      <c r="A592">
        <v>75</v>
      </c>
      <c r="B592" s="1">
        <v>22.22222</v>
      </c>
      <c r="C592" s="1">
        <f t="shared" si="9"/>
        <v>1666.6665</v>
      </c>
    </row>
    <row r="593" spans="1:6" x14ac:dyDescent="0.25">
      <c r="A593">
        <v>75</v>
      </c>
      <c r="B593" s="1">
        <v>22.22222</v>
      </c>
      <c r="C593" s="1">
        <f t="shared" si="9"/>
        <v>1666.6665</v>
      </c>
    </row>
    <row r="594" spans="1:6" x14ac:dyDescent="0.25">
      <c r="A594">
        <v>75</v>
      </c>
      <c r="B594" s="1">
        <v>22.22222</v>
      </c>
      <c r="C594" s="1">
        <f t="shared" si="9"/>
        <v>1666.6665</v>
      </c>
    </row>
    <row r="595" spans="1:6" x14ac:dyDescent="0.25">
      <c r="A595">
        <v>75</v>
      </c>
      <c r="B595" s="1">
        <v>22.22222</v>
      </c>
      <c r="C595" s="1">
        <f t="shared" si="9"/>
        <v>1666.6665</v>
      </c>
    </row>
    <row r="596" spans="1:6" x14ac:dyDescent="0.25">
      <c r="A596">
        <v>75</v>
      </c>
      <c r="B596" s="1">
        <v>22.22222</v>
      </c>
      <c r="C596" s="1">
        <f t="shared" si="9"/>
        <v>1666.6665</v>
      </c>
    </row>
    <row r="597" spans="1:6" x14ac:dyDescent="0.25">
      <c r="A597">
        <v>75</v>
      </c>
      <c r="B597" s="1">
        <v>22.22222</v>
      </c>
      <c r="C597" s="1">
        <f t="shared" si="9"/>
        <v>1666.6665</v>
      </c>
    </row>
    <row r="598" spans="1:6" x14ac:dyDescent="0.25">
      <c r="A598">
        <v>75</v>
      </c>
      <c r="B598" s="1">
        <v>22.22222</v>
      </c>
      <c r="C598" s="1">
        <f t="shared" si="9"/>
        <v>1666.6665</v>
      </c>
    </row>
    <row r="599" spans="1:6" x14ac:dyDescent="0.25">
      <c r="A599">
        <v>75</v>
      </c>
      <c r="B599" s="1">
        <v>22.22222</v>
      </c>
      <c r="C599" s="1">
        <f t="shared" si="9"/>
        <v>1666.6665</v>
      </c>
    </row>
    <row r="600" spans="1:6" x14ac:dyDescent="0.25">
      <c r="A600">
        <v>76</v>
      </c>
      <c r="B600" s="1">
        <v>22.22222</v>
      </c>
      <c r="C600" s="1">
        <f t="shared" si="9"/>
        <v>1688.8887199999999</v>
      </c>
    </row>
    <row r="601" spans="1:6" x14ac:dyDescent="0.25">
      <c r="A601">
        <v>76</v>
      </c>
      <c r="B601" s="1">
        <v>22.22222</v>
      </c>
      <c r="C601" s="1">
        <f t="shared" si="9"/>
        <v>1688.8887199999999</v>
      </c>
    </row>
    <row r="602" spans="1:6" x14ac:dyDescent="0.25">
      <c r="A602">
        <v>76</v>
      </c>
      <c r="B602" s="1">
        <v>22.22222</v>
      </c>
      <c r="C602" s="1">
        <f t="shared" si="9"/>
        <v>1688.8887199999999</v>
      </c>
    </row>
    <row r="603" spans="1:6" x14ac:dyDescent="0.25">
      <c r="A603">
        <v>76</v>
      </c>
      <c r="B603" s="1">
        <v>22.22222</v>
      </c>
      <c r="C603" s="1">
        <f t="shared" si="9"/>
        <v>1688.8887199999999</v>
      </c>
      <c r="E603">
        <v>1600</v>
      </c>
      <c r="F603">
        <v>21</v>
      </c>
    </row>
    <row r="604" spans="1:6" x14ac:dyDescent="0.25">
      <c r="A604">
        <v>77</v>
      </c>
      <c r="B604" s="1">
        <v>22.22222</v>
      </c>
      <c r="C604" s="1">
        <f t="shared" si="9"/>
        <v>1711.11094</v>
      </c>
      <c r="E604" t="s">
        <v>43</v>
      </c>
    </row>
    <row r="605" spans="1:6" x14ac:dyDescent="0.25">
      <c r="A605">
        <v>77</v>
      </c>
      <c r="B605" s="1">
        <v>22.22222</v>
      </c>
      <c r="C605" s="1">
        <f t="shared" si="9"/>
        <v>1711.11094</v>
      </c>
      <c r="E605">
        <f>603-582</f>
        <v>21</v>
      </c>
    </row>
    <row r="606" spans="1:6" x14ac:dyDescent="0.25">
      <c r="A606">
        <v>77</v>
      </c>
      <c r="B606" s="1">
        <v>22.22222</v>
      </c>
      <c r="C606" s="1">
        <f t="shared" si="9"/>
        <v>1711.11094</v>
      </c>
    </row>
    <row r="607" spans="1:6" x14ac:dyDescent="0.25">
      <c r="A607">
        <v>77</v>
      </c>
      <c r="B607" s="1">
        <v>22.22222</v>
      </c>
      <c r="C607" s="1">
        <f t="shared" si="9"/>
        <v>1711.11094</v>
      </c>
    </row>
    <row r="608" spans="1:6" x14ac:dyDescent="0.25">
      <c r="A608">
        <v>77</v>
      </c>
      <c r="B608" s="1">
        <v>22.22222</v>
      </c>
      <c r="C608" s="1">
        <f t="shared" si="9"/>
        <v>1711.11094</v>
      </c>
    </row>
    <row r="609" spans="1:6" x14ac:dyDescent="0.25">
      <c r="A609">
        <v>78</v>
      </c>
      <c r="B609" s="1">
        <v>22.22222</v>
      </c>
      <c r="C609" s="1">
        <f t="shared" si="9"/>
        <v>1733.3331599999999</v>
      </c>
    </row>
    <row r="610" spans="1:6" x14ac:dyDescent="0.25">
      <c r="A610">
        <v>78</v>
      </c>
      <c r="B610" s="1">
        <v>22.22222</v>
      </c>
      <c r="C610" s="1">
        <f t="shared" si="9"/>
        <v>1733.3331599999999</v>
      </c>
    </row>
    <row r="611" spans="1:6" x14ac:dyDescent="0.25">
      <c r="A611">
        <v>78</v>
      </c>
      <c r="B611" s="1">
        <v>22.22222</v>
      </c>
      <c r="C611" s="1">
        <f t="shared" si="9"/>
        <v>1733.3331599999999</v>
      </c>
    </row>
    <row r="612" spans="1:6" x14ac:dyDescent="0.25">
      <c r="A612">
        <v>78</v>
      </c>
      <c r="B612" s="1">
        <v>22.22222</v>
      </c>
      <c r="C612" s="1">
        <f t="shared" si="9"/>
        <v>1733.3331599999999</v>
      </c>
    </row>
    <row r="613" spans="1:6" x14ac:dyDescent="0.25">
      <c r="A613">
        <v>79</v>
      </c>
      <c r="B613" s="1">
        <v>22.22222</v>
      </c>
      <c r="C613" s="1">
        <f t="shared" si="9"/>
        <v>1755.55538</v>
      </c>
    </row>
    <row r="614" spans="1:6" x14ac:dyDescent="0.25">
      <c r="A614">
        <v>79</v>
      </c>
      <c r="B614" s="1">
        <v>22.22222</v>
      </c>
      <c r="C614" s="1">
        <f t="shared" si="9"/>
        <v>1755.55538</v>
      </c>
    </row>
    <row r="615" spans="1:6" x14ac:dyDescent="0.25">
      <c r="A615">
        <v>80</v>
      </c>
      <c r="B615" s="1">
        <v>22.22222</v>
      </c>
      <c r="C615" s="1">
        <f t="shared" si="9"/>
        <v>1777.7775999999999</v>
      </c>
    </row>
    <row r="616" spans="1:6" x14ac:dyDescent="0.25">
      <c r="A616">
        <v>80</v>
      </c>
      <c r="B616" s="1">
        <v>22.22222</v>
      </c>
      <c r="C616" s="1">
        <f t="shared" si="9"/>
        <v>1777.7775999999999</v>
      </c>
    </row>
    <row r="617" spans="1:6" x14ac:dyDescent="0.25">
      <c r="A617">
        <v>80</v>
      </c>
      <c r="B617" s="1">
        <v>22.22222</v>
      </c>
      <c r="C617" s="1">
        <f t="shared" si="9"/>
        <v>1777.7775999999999</v>
      </c>
    </row>
    <row r="618" spans="1:6" x14ac:dyDescent="0.25">
      <c r="A618">
        <v>81</v>
      </c>
      <c r="B618" s="1">
        <v>22.22222</v>
      </c>
      <c r="C618" s="1">
        <f t="shared" si="9"/>
        <v>1799.99982</v>
      </c>
    </row>
    <row r="619" spans="1:6" x14ac:dyDescent="0.25">
      <c r="A619">
        <v>81</v>
      </c>
      <c r="B619" s="1">
        <v>22.22222</v>
      </c>
      <c r="C619" s="1">
        <f t="shared" si="9"/>
        <v>1799.99982</v>
      </c>
      <c r="E619">
        <v>1700</v>
      </c>
      <c r="F619">
        <v>16</v>
      </c>
    </row>
    <row r="620" spans="1:6" x14ac:dyDescent="0.25">
      <c r="A620">
        <v>82</v>
      </c>
      <c r="B620" s="1">
        <v>22.22222</v>
      </c>
      <c r="C620" s="1">
        <f t="shared" si="9"/>
        <v>1822.2220400000001</v>
      </c>
      <c r="E620">
        <f>619-603</f>
        <v>16</v>
      </c>
    </row>
    <row r="621" spans="1:6" x14ac:dyDescent="0.25">
      <c r="A621">
        <v>83</v>
      </c>
      <c r="B621" s="1">
        <v>22.22222</v>
      </c>
      <c r="C621" s="1">
        <f t="shared" si="9"/>
        <v>1844.44426</v>
      </c>
    </row>
    <row r="622" spans="1:6" x14ac:dyDescent="0.25">
      <c r="A622">
        <v>84</v>
      </c>
      <c r="B622" s="1">
        <v>22.22222</v>
      </c>
      <c r="C622" s="1">
        <f t="shared" si="9"/>
        <v>1866.6664800000001</v>
      </c>
    </row>
    <row r="623" spans="1:6" x14ac:dyDescent="0.25">
      <c r="A623">
        <v>85</v>
      </c>
      <c r="B623" s="1">
        <v>22.22222</v>
      </c>
      <c r="C623" s="1">
        <f t="shared" si="9"/>
        <v>1888.8887</v>
      </c>
    </row>
    <row r="624" spans="1:6" x14ac:dyDescent="0.25">
      <c r="A624">
        <v>88</v>
      </c>
      <c r="B624" s="1">
        <v>22.22222</v>
      </c>
      <c r="C624" s="1">
        <f t="shared" si="9"/>
        <v>1955.5553600000001</v>
      </c>
      <c r="E624">
        <v>1800</v>
      </c>
      <c r="F624">
        <v>4</v>
      </c>
    </row>
    <row r="625" spans="1:6" x14ac:dyDescent="0.25">
      <c r="A625">
        <v>90</v>
      </c>
      <c r="B625" s="1">
        <v>22.22222</v>
      </c>
      <c r="C625" s="1">
        <f t="shared" si="9"/>
        <v>1999.9998000000001</v>
      </c>
      <c r="E625">
        <v>1900</v>
      </c>
      <c r="F625">
        <v>2</v>
      </c>
    </row>
    <row r="628" spans="1:6" x14ac:dyDescent="0.25">
      <c r="A628" t="s">
        <v>21</v>
      </c>
      <c r="B628" t="s">
        <v>8</v>
      </c>
    </row>
    <row r="630" spans="1:6" x14ac:dyDescent="0.25">
      <c r="A630">
        <v>400</v>
      </c>
      <c r="B630">
        <v>20</v>
      </c>
    </row>
    <row r="631" spans="1:6" x14ac:dyDescent="0.25">
      <c r="A631">
        <v>500</v>
      </c>
      <c r="B631">
        <v>12</v>
      </c>
    </row>
    <row r="632" spans="1:6" x14ac:dyDescent="0.25">
      <c r="A632">
        <v>600</v>
      </c>
      <c r="B632">
        <v>48</v>
      </c>
    </row>
    <row r="633" spans="1:6" x14ac:dyDescent="0.25">
      <c r="A633">
        <v>700</v>
      </c>
      <c r="B633">
        <v>21</v>
      </c>
    </row>
    <row r="634" spans="1:6" x14ac:dyDescent="0.25">
      <c r="A634">
        <v>800</v>
      </c>
      <c r="B634">
        <v>14</v>
      </c>
    </row>
    <row r="635" spans="1:6" x14ac:dyDescent="0.25">
      <c r="A635">
        <v>900</v>
      </c>
      <c r="B635">
        <v>19</v>
      </c>
    </row>
    <row r="636" spans="1:6" x14ac:dyDescent="0.25">
      <c r="A636">
        <v>1000</v>
      </c>
      <c r="B636">
        <v>10</v>
      </c>
    </row>
    <row r="637" spans="1:6" x14ac:dyDescent="0.25">
      <c r="A637">
        <v>1100</v>
      </c>
      <c r="B637">
        <v>13</v>
      </c>
    </row>
    <row r="638" spans="1:6" x14ac:dyDescent="0.25">
      <c r="A638">
        <v>1200</v>
      </c>
      <c r="B638">
        <v>25</v>
      </c>
    </row>
    <row r="639" spans="1:6" x14ac:dyDescent="0.25">
      <c r="A639">
        <v>1300</v>
      </c>
      <c r="B639">
        <v>28</v>
      </c>
    </row>
    <row r="640" spans="1:6" x14ac:dyDescent="0.25">
      <c r="A640">
        <v>1400</v>
      </c>
      <c r="B640">
        <v>23</v>
      </c>
    </row>
    <row r="641" spans="1:2" x14ac:dyDescent="0.25">
      <c r="A641">
        <v>1500</v>
      </c>
      <c r="B641">
        <v>29</v>
      </c>
    </row>
    <row r="642" spans="1:2" x14ac:dyDescent="0.25">
      <c r="A642">
        <v>1600</v>
      </c>
      <c r="B642">
        <v>21</v>
      </c>
    </row>
    <row r="643" spans="1:2" x14ac:dyDescent="0.25">
      <c r="A643">
        <v>1700</v>
      </c>
      <c r="B643">
        <v>16</v>
      </c>
    </row>
    <row r="644" spans="1:2" x14ac:dyDescent="0.25">
      <c r="A644">
        <v>1800</v>
      </c>
      <c r="B644">
        <v>4</v>
      </c>
    </row>
    <row r="645" spans="1:2" x14ac:dyDescent="0.25">
      <c r="A645">
        <v>1900</v>
      </c>
      <c r="B645">
        <v>2</v>
      </c>
    </row>
    <row r="646" spans="1:2" x14ac:dyDescent="0.25">
      <c r="B646">
        <f>SUM(B630:B645)</f>
        <v>305</v>
      </c>
    </row>
  </sheetData>
  <sortState xmlns:xlrd2="http://schemas.microsoft.com/office/spreadsheetml/2017/richdata2" ref="A321:C625">
    <sortCondition ref="A321:A625"/>
  </sortState>
  <pageMargins left="0.7" right="0.7" top="0.78740157499999996" bottom="0.78740157499999996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BB9BAD-AE2E-4110-A84D-20E1C49730C6}">
  <dimension ref="A1:K628"/>
  <sheetViews>
    <sheetView topLeftCell="A600" workbookViewId="0">
      <selection activeCell="H591" sqref="H591:L602"/>
    </sheetView>
  </sheetViews>
  <sheetFormatPr baseColWidth="10" defaultRowHeight="15" x14ac:dyDescent="0.25"/>
  <sheetData>
    <row r="1" spans="1:5" x14ac:dyDescent="0.25">
      <c r="A1" t="s">
        <v>0</v>
      </c>
      <c r="C1" t="s">
        <v>1</v>
      </c>
      <c r="D1" t="s">
        <v>2</v>
      </c>
    </row>
    <row r="2" spans="1:5" x14ac:dyDescent="0.25">
      <c r="A2" t="s">
        <v>16</v>
      </c>
      <c r="C2" t="s">
        <v>4</v>
      </c>
      <c r="D2" t="s">
        <v>111</v>
      </c>
      <c r="E2" t="s">
        <v>29</v>
      </c>
    </row>
    <row r="3" spans="1:5" x14ac:dyDescent="0.25">
      <c r="A3" t="s">
        <v>7</v>
      </c>
      <c r="B3" t="s">
        <v>6</v>
      </c>
      <c r="C3" t="s">
        <v>5</v>
      </c>
      <c r="D3" t="s">
        <v>44</v>
      </c>
    </row>
    <row r="5" spans="1:5" x14ac:dyDescent="0.25">
      <c r="A5">
        <v>46</v>
      </c>
      <c r="B5" s="1">
        <v>22.22222</v>
      </c>
      <c r="C5" s="1">
        <f t="shared" ref="C5:C68" si="0">A5*B5</f>
        <v>1022.22212</v>
      </c>
    </row>
    <row r="6" spans="1:5" x14ac:dyDescent="0.25">
      <c r="A6">
        <v>29</v>
      </c>
      <c r="B6" s="1">
        <v>22.22222</v>
      </c>
      <c r="C6" s="1">
        <f t="shared" si="0"/>
        <v>644.44438000000002</v>
      </c>
    </row>
    <row r="7" spans="1:5" x14ac:dyDescent="0.25">
      <c r="A7">
        <v>48</v>
      </c>
      <c r="B7" s="1">
        <v>22.22222</v>
      </c>
      <c r="C7" s="1">
        <f t="shared" si="0"/>
        <v>1066.6665600000001</v>
      </c>
    </row>
    <row r="8" spans="1:5" x14ac:dyDescent="0.25">
      <c r="A8">
        <v>31</v>
      </c>
      <c r="B8" s="1">
        <v>22.22222</v>
      </c>
      <c r="C8" s="1">
        <f t="shared" si="0"/>
        <v>688.88882000000001</v>
      </c>
    </row>
    <row r="9" spans="1:5" x14ac:dyDescent="0.25">
      <c r="A9">
        <v>45</v>
      </c>
      <c r="B9" s="1">
        <v>22.22222</v>
      </c>
      <c r="C9" s="1">
        <f t="shared" si="0"/>
        <v>999.99990000000003</v>
      </c>
    </row>
    <row r="10" spans="1:5" x14ac:dyDescent="0.25">
      <c r="A10">
        <v>57</v>
      </c>
      <c r="B10" s="1">
        <v>22.22222</v>
      </c>
      <c r="C10" s="1">
        <f t="shared" si="0"/>
        <v>1266.6665399999999</v>
      </c>
    </row>
    <row r="11" spans="1:5" x14ac:dyDescent="0.25">
      <c r="A11">
        <v>52</v>
      </c>
      <c r="B11" s="1">
        <v>22.22222</v>
      </c>
      <c r="C11" s="1">
        <f t="shared" si="0"/>
        <v>1155.5554400000001</v>
      </c>
    </row>
    <row r="12" spans="1:5" x14ac:dyDescent="0.25">
      <c r="A12">
        <v>26</v>
      </c>
      <c r="B12" s="1">
        <v>22.22222</v>
      </c>
      <c r="C12" s="1">
        <f t="shared" si="0"/>
        <v>577.77772000000004</v>
      </c>
    </row>
    <row r="13" spans="1:5" x14ac:dyDescent="0.25">
      <c r="A13">
        <v>75</v>
      </c>
      <c r="B13" s="1">
        <v>22.22222</v>
      </c>
      <c r="C13" s="1">
        <f t="shared" si="0"/>
        <v>1666.6665</v>
      </c>
    </row>
    <row r="14" spans="1:5" x14ac:dyDescent="0.25">
      <c r="A14">
        <v>66</v>
      </c>
      <c r="B14" s="1">
        <v>22.22222</v>
      </c>
      <c r="C14" s="1">
        <f t="shared" si="0"/>
        <v>1466.66652</v>
      </c>
    </row>
    <row r="15" spans="1:5" x14ac:dyDescent="0.25">
      <c r="A15">
        <v>25</v>
      </c>
      <c r="B15" s="1">
        <v>22.22222</v>
      </c>
      <c r="C15" s="1">
        <f t="shared" si="0"/>
        <v>555.55550000000005</v>
      </c>
    </row>
    <row r="16" spans="1:5" x14ac:dyDescent="0.25">
      <c r="A16">
        <v>46</v>
      </c>
      <c r="B16" s="1">
        <v>22.22222</v>
      </c>
      <c r="C16" s="1">
        <f t="shared" si="0"/>
        <v>1022.22212</v>
      </c>
    </row>
    <row r="17" spans="1:3" x14ac:dyDescent="0.25">
      <c r="A17">
        <v>52</v>
      </c>
      <c r="B17" s="1">
        <v>22.22222</v>
      </c>
      <c r="C17" s="1">
        <f t="shared" si="0"/>
        <v>1155.5554400000001</v>
      </c>
    </row>
    <row r="18" spans="1:3" x14ac:dyDescent="0.25">
      <c r="A18">
        <v>50</v>
      </c>
      <c r="B18" s="1">
        <v>22.22222</v>
      </c>
      <c r="C18" s="1">
        <f t="shared" si="0"/>
        <v>1111.1110000000001</v>
      </c>
    </row>
    <row r="19" spans="1:3" x14ac:dyDescent="0.25">
      <c r="A19">
        <v>42</v>
      </c>
      <c r="B19" s="1">
        <v>22.22222</v>
      </c>
      <c r="C19" s="1">
        <f t="shared" si="0"/>
        <v>933.33324000000005</v>
      </c>
    </row>
    <row r="20" spans="1:3" x14ac:dyDescent="0.25">
      <c r="A20">
        <v>52</v>
      </c>
      <c r="B20" s="1">
        <v>22.22222</v>
      </c>
      <c r="C20" s="1">
        <f t="shared" si="0"/>
        <v>1155.5554400000001</v>
      </c>
    </row>
    <row r="21" spans="1:3" x14ac:dyDescent="0.25">
      <c r="A21">
        <v>61</v>
      </c>
      <c r="B21" s="1">
        <v>22.22222</v>
      </c>
      <c r="C21" s="1">
        <f t="shared" si="0"/>
        <v>1355.5554199999999</v>
      </c>
    </row>
    <row r="22" spans="1:3" x14ac:dyDescent="0.25">
      <c r="A22">
        <v>38</v>
      </c>
      <c r="B22" s="1">
        <v>22.22222</v>
      </c>
      <c r="C22" s="1">
        <f t="shared" si="0"/>
        <v>844.44435999999996</v>
      </c>
    </row>
    <row r="23" spans="1:3" x14ac:dyDescent="0.25">
      <c r="A23">
        <v>43</v>
      </c>
      <c r="B23" s="1">
        <v>22.22222</v>
      </c>
      <c r="C23" s="1">
        <f t="shared" si="0"/>
        <v>955.55546000000004</v>
      </c>
    </row>
    <row r="24" spans="1:3" x14ac:dyDescent="0.25">
      <c r="A24">
        <v>51</v>
      </c>
      <c r="B24" s="1">
        <v>22.22222</v>
      </c>
      <c r="C24" s="1">
        <f t="shared" si="0"/>
        <v>1133.33322</v>
      </c>
    </row>
    <row r="25" spans="1:3" x14ac:dyDescent="0.25">
      <c r="A25">
        <v>51</v>
      </c>
      <c r="B25" s="1">
        <v>22.22222</v>
      </c>
      <c r="C25" s="1">
        <f t="shared" si="0"/>
        <v>1133.33322</v>
      </c>
    </row>
    <row r="26" spans="1:3" x14ac:dyDescent="0.25">
      <c r="A26">
        <v>47</v>
      </c>
      <c r="B26" s="1">
        <v>22.22222</v>
      </c>
      <c r="C26" s="1">
        <f t="shared" si="0"/>
        <v>1044.44434</v>
      </c>
    </row>
    <row r="27" spans="1:3" x14ac:dyDescent="0.25">
      <c r="A27">
        <v>50</v>
      </c>
      <c r="B27" s="1">
        <v>22.22222</v>
      </c>
      <c r="C27" s="1">
        <f t="shared" si="0"/>
        <v>1111.1110000000001</v>
      </c>
    </row>
    <row r="28" spans="1:3" x14ac:dyDescent="0.25">
      <c r="A28">
        <v>38</v>
      </c>
      <c r="B28" s="1">
        <v>22.22222</v>
      </c>
      <c r="C28" s="1">
        <f t="shared" si="0"/>
        <v>844.44435999999996</v>
      </c>
    </row>
    <row r="29" spans="1:3" x14ac:dyDescent="0.25">
      <c r="A29">
        <v>38</v>
      </c>
      <c r="B29" s="1">
        <v>22.22222</v>
      </c>
      <c r="C29" s="1">
        <f t="shared" si="0"/>
        <v>844.44435999999996</v>
      </c>
    </row>
    <row r="30" spans="1:3" x14ac:dyDescent="0.25">
      <c r="A30">
        <v>34</v>
      </c>
      <c r="B30" s="1">
        <v>22.22222</v>
      </c>
      <c r="C30" s="1">
        <f t="shared" si="0"/>
        <v>755.55547999999999</v>
      </c>
    </row>
    <row r="31" spans="1:3" x14ac:dyDescent="0.25">
      <c r="A31">
        <v>40</v>
      </c>
      <c r="B31" s="1">
        <v>22.22222</v>
      </c>
      <c r="C31" s="1">
        <f t="shared" si="0"/>
        <v>888.88879999999995</v>
      </c>
    </row>
    <row r="32" spans="1:3" x14ac:dyDescent="0.25">
      <c r="A32">
        <v>18</v>
      </c>
      <c r="B32" s="1">
        <v>22.22222</v>
      </c>
      <c r="C32" s="1">
        <f t="shared" si="0"/>
        <v>399.99995999999999</v>
      </c>
    </row>
    <row r="33" spans="1:3" x14ac:dyDescent="0.25">
      <c r="A33">
        <v>27</v>
      </c>
      <c r="B33" s="1">
        <v>22.22222</v>
      </c>
      <c r="C33" s="1">
        <f t="shared" si="0"/>
        <v>599.99994000000004</v>
      </c>
    </row>
    <row r="34" spans="1:3" x14ac:dyDescent="0.25">
      <c r="A34">
        <v>76</v>
      </c>
      <c r="B34" s="1">
        <v>22.22222</v>
      </c>
      <c r="C34" s="1">
        <f t="shared" si="0"/>
        <v>1688.8887199999999</v>
      </c>
    </row>
    <row r="35" spans="1:3" x14ac:dyDescent="0.25">
      <c r="A35">
        <v>36</v>
      </c>
      <c r="B35" s="1">
        <v>22.22222</v>
      </c>
      <c r="C35" s="1">
        <f t="shared" si="0"/>
        <v>799.99991999999997</v>
      </c>
    </row>
    <row r="36" spans="1:3" x14ac:dyDescent="0.25">
      <c r="A36">
        <v>30</v>
      </c>
      <c r="B36" s="1">
        <v>22.22222</v>
      </c>
      <c r="C36" s="1">
        <f t="shared" si="0"/>
        <v>666.66660000000002</v>
      </c>
    </row>
    <row r="37" spans="1:3" x14ac:dyDescent="0.25">
      <c r="A37">
        <v>55</v>
      </c>
      <c r="B37" s="1">
        <v>22.22222</v>
      </c>
      <c r="C37" s="1">
        <f t="shared" si="0"/>
        <v>1222.2221</v>
      </c>
    </row>
    <row r="38" spans="1:3" x14ac:dyDescent="0.25">
      <c r="A38">
        <v>54</v>
      </c>
      <c r="B38" s="1">
        <v>22.22222</v>
      </c>
      <c r="C38" s="1">
        <f t="shared" si="0"/>
        <v>1199.9998800000001</v>
      </c>
    </row>
    <row r="39" spans="1:3" x14ac:dyDescent="0.25">
      <c r="A39">
        <v>69</v>
      </c>
      <c r="B39" s="1">
        <v>22.22222</v>
      </c>
      <c r="C39" s="1">
        <f t="shared" si="0"/>
        <v>1533.3331800000001</v>
      </c>
    </row>
    <row r="40" spans="1:3" x14ac:dyDescent="0.25">
      <c r="A40">
        <v>53</v>
      </c>
      <c r="B40" s="1">
        <v>22.22222</v>
      </c>
      <c r="C40" s="1">
        <f t="shared" si="0"/>
        <v>1177.77766</v>
      </c>
    </row>
    <row r="41" spans="1:3" x14ac:dyDescent="0.25">
      <c r="A41">
        <v>46</v>
      </c>
      <c r="B41" s="1">
        <v>22.22222</v>
      </c>
      <c r="C41" s="1">
        <f t="shared" si="0"/>
        <v>1022.22212</v>
      </c>
    </row>
    <row r="42" spans="1:3" x14ac:dyDescent="0.25">
      <c r="A42">
        <v>60</v>
      </c>
      <c r="B42" s="1">
        <v>22.22222</v>
      </c>
      <c r="C42" s="1">
        <f t="shared" si="0"/>
        <v>1333.3332</v>
      </c>
    </row>
    <row r="43" spans="1:3" x14ac:dyDescent="0.25">
      <c r="A43">
        <v>27</v>
      </c>
      <c r="B43" s="1">
        <v>22.22222</v>
      </c>
      <c r="C43" s="1">
        <f t="shared" si="0"/>
        <v>599.99994000000004</v>
      </c>
    </row>
    <row r="44" spans="1:3" x14ac:dyDescent="0.25">
      <c r="A44">
        <v>34</v>
      </c>
      <c r="B44" s="1">
        <v>22.22222</v>
      </c>
      <c r="C44" s="1">
        <f t="shared" si="0"/>
        <v>755.55547999999999</v>
      </c>
    </row>
    <row r="45" spans="1:3" x14ac:dyDescent="0.25">
      <c r="A45">
        <v>48</v>
      </c>
      <c r="B45" s="1">
        <v>22.22222</v>
      </c>
      <c r="C45" s="1">
        <f t="shared" si="0"/>
        <v>1066.6665600000001</v>
      </c>
    </row>
    <row r="46" spans="1:3" x14ac:dyDescent="0.25">
      <c r="A46">
        <v>53</v>
      </c>
      <c r="B46" s="1">
        <v>22.22222</v>
      </c>
      <c r="C46" s="1">
        <f t="shared" si="0"/>
        <v>1177.77766</v>
      </c>
    </row>
    <row r="47" spans="1:3" x14ac:dyDescent="0.25">
      <c r="A47">
        <v>41</v>
      </c>
      <c r="B47" s="1">
        <v>22.22222</v>
      </c>
      <c r="C47" s="1">
        <f t="shared" si="0"/>
        <v>911.11102000000005</v>
      </c>
    </row>
    <row r="48" spans="1:3" x14ac:dyDescent="0.25">
      <c r="A48">
        <v>48</v>
      </c>
      <c r="B48" s="1">
        <v>22.22222</v>
      </c>
      <c r="C48" s="1">
        <f t="shared" si="0"/>
        <v>1066.6665600000001</v>
      </c>
    </row>
    <row r="49" spans="1:3" x14ac:dyDescent="0.25">
      <c r="A49">
        <v>58</v>
      </c>
      <c r="B49" s="1">
        <v>22.22222</v>
      </c>
      <c r="C49" s="1">
        <f t="shared" si="0"/>
        <v>1288.88876</v>
      </c>
    </row>
    <row r="50" spans="1:3" x14ac:dyDescent="0.25">
      <c r="A50">
        <v>55</v>
      </c>
      <c r="B50" s="1">
        <v>22.22222</v>
      </c>
      <c r="C50" s="1">
        <f t="shared" si="0"/>
        <v>1222.2221</v>
      </c>
    </row>
    <row r="51" spans="1:3" x14ac:dyDescent="0.25">
      <c r="A51">
        <v>72</v>
      </c>
      <c r="B51" s="1">
        <v>22.22222</v>
      </c>
      <c r="C51" s="1">
        <f t="shared" si="0"/>
        <v>1599.9998399999999</v>
      </c>
    </row>
    <row r="52" spans="1:3" x14ac:dyDescent="0.25">
      <c r="A52">
        <v>47</v>
      </c>
      <c r="B52" s="1">
        <v>22.22222</v>
      </c>
      <c r="C52" s="1">
        <f t="shared" si="0"/>
        <v>1044.44434</v>
      </c>
    </row>
    <row r="53" spans="1:3" x14ac:dyDescent="0.25">
      <c r="A53">
        <v>55</v>
      </c>
      <c r="B53" s="1">
        <v>22.22222</v>
      </c>
      <c r="C53" s="1">
        <f t="shared" si="0"/>
        <v>1222.2221</v>
      </c>
    </row>
    <row r="54" spans="1:3" x14ac:dyDescent="0.25">
      <c r="A54">
        <v>43</v>
      </c>
      <c r="B54" s="1">
        <v>22.22222</v>
      </c>
      <c r="C54" s="1">
        <f t="shared" si="0"/>
        <v>955.55546000000004</v>
      </c>
    </row>
    <row r="55" spans="1:3" x14ac:dyDescent="0.25">
      <c r="A55">
        <v>54</v>
      </c>
      <c r="B55" s="1">
        <v>22.22222</v>
      </c>
      <c r="C55" s="1">
        <f t="shared" si="0"/>
        <v>1199.9998800000001</v>
      </c>
    </row>
    <row r="56" spans="1:3" x14ac:dyDescent="0.25">
      <c r="A56">
        <v>53</v>
      </c>
      <c r="B56" s="1">
        <v>22.22222</v>
      </c>
      <c r="C56" s="1">
        <f t="shared" si="0"/>
        <v>1177.77766</v>
      </c>
    </row>
    <row r="57" spans="1:3" x14ac:dyDescent="0.25">
      <c r="A57">
        <v>57</v>
      </c>
      <c r="B57" s="1">
        <v>22.22222</v>
      </c>
      <c r="C57" s="1">
        <f t="shared" si="0"/>
        <v>1266.6665399999999</v>
      </c>
    </row>
    <row r="58" spans="1:3" x14ac:dyDescent="0.25">
      <c r="A58">
        <v>28</v>
      </c>
      <c r="B58" s="1">
        <v>22.22222</v>
      </c>
      <c r="C58" s="1">
        <f t="shared" si="0"/>
        <v>622.22216000000003</v>
      </c>
    </row>
    <row r="59" spans="1:3" x14ac:dyDescent="0.25">
      <c r="A59">
        <v>29</v>
      </c>
      <c r="B59" s="1">
        <v>22.22222</v>
      </c>
      <c r="C59" s="1">
        <f t="shared" si="0"/>
        <v>644.44438000000002</v>
      </c>
    </row>
    <row r="60" spans="1:3" x14ac:dyDescent="0.25">
      <c r="A60">
        <v>35</v>
      </c>
      <c r="B60" s="1">
        <v>22.22222</v>
      </c>
      <c r="C60" s="1">
        <f t="shared" si="0"/>
        <v>777.77769999999998</v>
      </c>
    </row>
    <row r="61" spans="1:3" x14ac:dyDescent="0.25">
      <c r="A61">
        <v>52</v>
      </c>
      <c r="B61" s="1">
        <v>22.22222</v>
      </c>
      <c r="C61" s="1">
        <f t="shared" si="0"/>
        <v>1155.5554400000001</v>
      </c>
    </row>
    <row r="62" spans="1:3" x14ac:dyDescent="0.25">
      <c r="A62">
        <v>71</v>
      </c>
      <c r="B62" s="1">
        <v>22.22222</v>
      </c>
      <c r="C62" s="1">
        <f t="shared" si="0"/>
        <v>1577.7776200000001</v>
      </c>
    </row>
    <row r="63" spans="1:3" x14ac:dyDescent="0.25">
      <c r="A63">
        <v>47</v>
      </c>
      <c r="B63" s="1">
        <v>22.22222</v>
      </c>
      <c r="C63" s="1">
        <f t="shared" si="0"/>
        <v>1044.44434</v>
      </c>
    </row>
    <row r="64" spans="1:3" x14ac:dyDescent="0.25">
      <c r="A64">
        <v>67</v>
      </c>
      <c r="B64" s="1">
        <v>22.22222</v>
      </c>
      <c r="C64" s="1">
        <f t="shared" si="0"/>
        <v>1488.8887400000001</v>
      </c>
    </row>
    <row r="65" spans="1:3" x14ac:dyDescent="0.25">
      <c r="A65">
        <v>61</v>
      </c>
      <c r="B65" s="1">
        <v>22.22222</v>
      </c>
      <c r="C65" s="1">
        <f t="shared" si="0"/>
        <v>1355.5554199999999</v>
      </c>
    </row>
    <row r="66" spans="1:3" x14ac:dyDescent="0.25">
      <c r="A66">
        <v>50</v>
      </c>
      <c r="B66" s="1">
        <v>22.22222</v>
      </c>
      <c r="C66" s="1">
        <f t="shared" si="0"/>
        <v>1111.1110000000001</v>
      </c>
    </row>
    <row r="67" spans="1:3" x14ac:dyDescent="0.25">
      <c r="A67">
        <v>56</v>
      </c>
      <c r="B67" s="1">
        <v>22.22222</v>
      </c>
      <c r="C67" s="1">
        <f t="shared" si="0"/>
        <v>1244.4443200000001</v>
      </c>
    </row>
    <row r="68" spans="1:3" x14ac:dyDescent="0.25">
      <c r="A68">
        <v>62</v>
      </c>
      <c r="B68" s="1">
        <v>22.22222</v>
      </c>
      <c r="C68" s="1">
        <f t="shared" si="0"/>
        <v>1377.77764</v>
      </c>
    </row>
    <row r="69" spans="1:3" x14ac:dyDescent="0.25">
      <c r="A69">
        <v>65</v>
      </c>
      <c r="B69" s="1">
        <v>22.22222</v>
      </c>
      <c r="C69" s="1">
        <f t="shared" ref="C69:C104" si="1">A69*B69</f>
        <v>1444.4443000000001</v>
      </c>
    </row>
    <row r="70" spans="1:3" x14ac:dyDescent="0.25">
      <c r="A70">
        <v>72</v>
      </c>
      <c r="B70" s="1">
        <v>22.22222</v>
      </c>
      <c r="C70" s="1">
        <f t="shared" si="1"/>
        <v>1599.9998399999999</v>
      </c>
    </row>
    <row r="71" spans="1:3" x14ac:dyDescent="0.25">
      <c r="A71">
        <v>29</v>
      </c>
      <c r="B71" s="1">
        <v>22.22222</v>
      </c>
      <c r="C71" s="1">
        <f t="shared" si="1"/>
        <v>644.44438000000002</v>
      </c>
    </row>
    <row r="72" spans="1:3" x14ac:dyDescent="0.25">
      <c r="A72">
        <v>51</v>
      </c>
      <c r="B72" s="1">
        <v>22.22222</v>
      </c>
      <c r="C72" s="1">
        <f t="shared" si="1"/>
        <v>1133.33322</v>
      </c>
    </row>
    <row r="73" spans="1:3" x14ac:dyDescent="0.25">
      <c r="A73">
        <v>75</v>
      </c>
      <c r="B73" s="1">
        <v>22.22222</v>
      </c>
      <c r="C73" s="1">
        <f t="shared" si="1"/>
        <v>1666.6665</v>
      </c>
    </row>
    <row r="74" spans="1:3" x14ac:dyDescent="0.25">
      <c r="A74">
        <v>43</v>
      </c>
      <c r="B74" s="1">
        <v>22.22222</v>
      </c>
      <c r="C74" s="1">
        <f t="shared" si="1"/>
        <v>955.55546000000004</v>
      </c>
    </row>
    <row r="75" spans="1:3" x14ac:dyDescent="0.25">
      <c r="A75">
        <v>50</v>
      </c>
      <c r="B75" s="1">
        <v>22.22222</v>
      </c>
      <c r="C75" s="1">
        <f t="shared" si="1"/>
        <v>1111.1110000000001</v>
      </c>
    </row>
    <row r="76" spans="1:3" x14ac:dyDescent="0.25">
      <c r="A76">
        <v>57</v>
      </c>
      <c r="B76" s="1">
        <v>22.22222</v>
      </c>
      <c r="C76" s="1">
        <f t="shared" si="1"/>
        <v>1266.6665399999999</v>
      </c>
    </row>
    <row r="77" spans="1:3" x14ac:dyDescent="0.25">
      <c r="A77">
        <v>47</v>
      </c>
      <c r="B77" s="1">
        <v>22.22222</v>
      </c>
      <c r="C77" s="1">
        <f t="shared" si="1"/>
        <v>1044.44434</v>
      </c>
    </row>
    <row r="78" spans="1:3" x14ac:dyDescent="0.25">
      <c r="A78">
        <v>49</v>
      </c>
      <c r="B78" s="1">
        <v>22.22222</v>
      </c>
      <c r="C78" s="1">
        <f t="shared" si="1"/>
        <v>1088.88878</v>
      </c>
    </row>
    <row r="79" spans="1:3" x14ac:dyDescent="0.25">
      <c r="A79">
        <v>49</v>
      </c>
      <c r="B79" s="1">
        <v>22.22222</v>
      </c>
      <c r="C79" s="1">
        <f t="shared" si="1"/>
        <v>1088.88878</v>
      </c>
    </row>
    <row r="80" spans="1:3" x14ac:dyDescent="0.25">
      <c r="A80">
        <v>49</v>
      </c>
      <c r="B80" s="1">
        <v>22.22222</v>
      </c>
      <c r="C80" s="1">
        <f t="shared" si="1"/>
        <v>1088.88878</v>
      </c>
    </row>
    <row r="81" spans="1:3" x14ac:dyDescent="0.25">
      <c r="A81">
        <v>53</v>
      </c>
      <c r="B81" s="1">
        <v>22.22222</v>
      </c>
      <c r="C81" s="1">
        <f t="shared" si="1"/>
        <v>1177.77766</v>
      </c>
    </row>
    <row r="82" spans="1:3" x14ac:dyDescent="0.25">
      <c r="A82">
        <v>30</v>
      </c>
      <c r="B82" s="1">
        <v>22.22222</v>
      </c>
      <c r="C82" s="1">
        <f t="shared" si="1"/>
        <v>666.66660000000002</v>
      </c>
    </row>
    <row r="83" spans="1:3" x14ac:dyDescent="0.25">
      <c r="A83">
        <v>53</v>
      </c>
      <c r="B83" s="1">
        <v>22.22222</v>
      </c>
      <c r="C83" s="1">
        <f t="shared" si="1"/>
        <v>1177.77766</v>
      </c>
    </row>
    <row r="84" spans="1:3" x14ac:dyDescent="0.25">
      <c r="A84">
        <v>45</v>
      </c>
      <c r="B84" s="1">
        <v>22.22222</v>
      </c>
      <c r="C84" s="1">
        <f t="shared" si="1"/>
        <v>999.99990000000003</v>
      </c>
    </row>
    <row r="85" spans="1:3" x14ac:dyDescent="0.25">
      <c r="A85">
        <v>67</v>
      </c>
      <c r="B85" s="1">
        <v>22.22222</v>
      </c>
      <c r="C85" s="1">
        <f t="shared" si="1"/>
        <v>1488.8887400000001</v>
      </c>
    </row>
    <row r="86" spans="1:3" x14ac:dyDescent="0.25">
      <c r="A86">
        <v>80</v>
      </c>
      <c r="B86" s="1">
        <v>22.22222</v>
      </c>
      <c r="C86" s="1">
        <f t="shared" si="1"/>
        <v>1777.7775999999999</v>
      </c>
    </row>
    <row r="87" spans="1:3" x14ac:dyDescent="0.25">
      <c r="A87">
        <v>52</v>
      </c>
      <c r="B87" s="1">
        <v>22.22222</v>
      </c>
      <c r="C87" s="1">
        <f t="shared" si="1"/>
        <v>1155.5554400000001</v>
      </c>
    </row>
    <row r="88" spans="1:3" x14ac:dyDescent="0.25">
      <c r="A88">
        <v>48</v>
      </c>
      <c r="B88" s="1">
        <v>22.22222</v>
      </c>
      <c r="C88" s="1">
        <f t="shared" si="1"/>
        <v>1066.6665600000001</v>
      </c>
    </row>
    <row r="89" spans="1:3" x14ac:dyDescent="0.25">
      <c r="A89">
        <v>33</v>
      </c>
      <c r="B89" s="1">
        <v>22.22222</v>
      </c>
      <c r="C89" s="1">
        <f t="shared" si="1"/>
        <v>733.33326</v>
      </c>
    </row>
    <row r="90" spans="1:3" x14ac:dyDescent="0.25">
      <c r="A90">
        <v>40</v>
      </c>
      <c r="B90" s="1">
        <v>22.22222</v>
      </c>
      <c r="C90" s="1">
        <f t="shared" si="1"/>
        <v>888.88879999999995</v>
      </c>
    </row>
    <row r="91" spans="1:3" x14ac:dyDescent="0.25">
      <c r="A91">
        <v>56</v>
      </c>
      <c r="B91" s="1">
        <v>22.22222</v>
      </c>
      <c r="C91" s="1">
        <f t="shared" si="1"/>
        <v>1244.4443200000001</v>
      </c>
    </row>
    <row r="92" spans="1:3" x14ac:dyDescent="0.25">
      <c r="A92">
        <v>64</v>
      </c>
      <c r="B92" s="1">
        <v>22.22222</v>
      </c>
      <c r="C92" s="1">
        <f t="shared" si="1"/>
        <v>1422.22208</v>
      </c>
    </row>
    <row r="93" spans="1:3" x14ac:dyDescent="0.25">
      <c r="A93">
        <v>69</v>
      </c>
      <c r="B93" s="1">
        <v>22.22222</v>
      </c>
      <c r="C93" s="1">
        <f t="shared" si="1"/>
        <v>1533.3331800000001</v>
      </c>
    </row>
    <row r="94" spans="1:3" x14ac:dyDescent="0.25">
      <c r="A94">
        <v>44</v>
      </c>
      <c r="B94" s="1">
        <v>22.22222</v>
      </c>
      <c r="C94" s="1">
        <f t="shared" si="1"/>
        <v>977.77768000000003</v>
      </c>
    </row>
    <row r="95" spans="1:3" x14ac:dyDescent="0.25">
      <c r="A95">
        <v>51</v>
      </c>
      <c r="B95" s="1">
        <v>22.22222</v>
      </c>
      <c r="C95" s="1">
        <f t="shared" si="1"/>
        <v>1133.33322</v>
      </c>
    </row>
    <row r="96" spans="1:3" x14ac:dyDescent="0.25">
      <c r="A96">
        <v>65</v>
      </c>
      <c r="B96" s="1">
        <v>22.22222</v>
      </c>
      <c r="C96" s="1">
        <f t="shared" si="1"/>
        <v>1444.4443000000001</v>
      </c>
    </row>
    <row r="97" spans="1:3" x14ac:dyDescent="0.25">
      <c r="A97">
        <v>74</v>
      </c>
      <c r="B97" s="1">
        <v>22.22222</v>
      </c>
      <c r="C97" s="1">
        <f t="shared" si="1"/>
        <v>1644.4442799999999</v>
      </c>
    </row>
    <row r="98" spans="1:3" x14ac:dyDescent="0.25">
      <c r="A98">
        <v>65</v>
      </c>
      <c r="B98" s="1">
        <v>22.22222</v>
      </c>
      <c r="C98" s="1">
        <f t="shared" si="1"/>
        <v>1444.4443000000001</v>
      </c>
    </row>
    <row r="99" spans="1:3" x14ac:dyDescent="0.25">
      <c r="A99">
        <v>62</v>
      </c>
      <c r="B99" s="1">
        <v>22.22222</v>
      </c>
      <c r="C99" s="1">
        <f t="shared" si="1"/>
        <v>1377.77764</v>
      </c>
    </row>
    <row r="100" spans="1:3" x14ac:dyDescent="0.25">
      <c r="A100">
        <v>43</v>
      </c>
      <c r="B100" s="1">
        <v>22.22222</v>
      </c>
      <c r="C100" s="1">
        <f t="shared" si="1"/>
        <v>955.55546000000004</v>
      </c>
    </row>
    <row r="101" spans="1:3" x14ac:dyDescent="0.25">
      <c r="A101">
        <v>43</v>
      </c>
      <c r="B101" s="1">
        <v>22.22222</v>
      </c>
      <c r="C101" s="1">
        <f t="shared" si="1"/>
        <v>955.55546000000004</v>
      </c>
    </row>
    <row r="102" spans="1:3" x14ac:dyDescent="0.25">
      <c r="A102">
        <v>39</v>
      </c>
      <c r="B102" s="1">
        <v>22.22222</v>
      </c>
      <c r="C102" s="1">
        <f t="shared" si="1"/>
        <v>866.66657999999995</v>
      </c>
    </row>
    <row r="103" spans="1:3" x14ac:dyDescent="0.25">
      <c r="A103">
        <v>60</v>
      </c>
      <c r="B103" s="1">
        <v>22.22222</v>
      </c>
      <c r="C103" s="1">
        <f t="shared" si="1"/>
        <v>1333.3332</v>
      </c>
    </row>
    <row r="104" spans="1:3" x14ac:dyDescent="0.25">
      <c r="A104">
        <v>54</v>
      </c>
      <c r="B104" s="1">
        <v>22.22222</v>
      </c>
      <c r="C104" s="1">
        <f t="shared" si="1"/>
        <v>1199.9998800000001</v>
      </c>
    </row>
    <row r="105" spans="1:3" x14ac:dyDescent="0.25">
      <c r="A105">
        <v>46</v>
      </c>
      <c r="B105" s="1">
        <v>22.22222</v>
      </c>
      <c r="C105" s="1">
        <f t="shared" ref="C105:C167" si="2">A105*B105</f>
        <v>1022.22212</v>
      </c>
    </row>
    <row r="106" spans="1:3" x14ac:dyDescent="0.25">
      <c r="A106">
        <v>74</v>
      </c>
      <c r="B106" s="1">
        <v>22.22222</v>
      </c>
      <c r="C106" s="1">
        <f t="shared" si="2"/>
        <v>1644.4442799999999</v>
      </c>
    </row>
    <row r="107" spans="1:3" x14ac:dyDescent="0.25">
      <c r="A107">
        <v>32</v>
      </c>
      <c r="B107" s="1">
        <v>22.22222</v>
      </c>
      <c r="C107" s="1">
        <f t="shared" si="2"/>
        <v>711.11104</v>
      </c>
    </row>
    <row r="108" spans="1:3" x14ac:dyDescent="0.25">
      <c r="A108">
        <v>47</v>
      </c>
      <c r="B108" s="1">
        <v>22.22222</v>
      </c>
      <c r="C108" s="1">
        <f t="shared" si="2"/>
        <v>1044.44434</v>
      </c>
    </row>
    <row r="109" spans="1:3" x14ac:dyDescent="0.25">
      <c r="A109">
        <v>34</v>
      </c>
      <c r="B109" s="1">
        <v>22.22222</v>
      </c>
      <c r="C109" s="1">
        <f t="shared" si="2"/>
        <v>755.55547999999999</v>
      </c>
    </row>
    <row r="110" spans="1:3" x14ac:dyDescent="0.25">
      <c r="A110">
        <v>31</v>
      </c>
      <c r="B110" s="1">
        <v>22.22222</v>
      </c>
      <c r="C110" s="1">
        <f t="shared" si="2"/>
        <v>688.88882000000001</v>
      </c>
    </row>
    <row r="111" spans="1:3" x14ac:dyDescent="0.25">
      <c r="A111">
        <v>25</v>
      </c>
      <c r="B111" s="1">
        <v>22.22222</v>
      </c>
      <c r="C111" s="1">
        <f t="shared" si="2"/>
        <v>555.55550000000005</v>
      </c>
    </row>
    <row r="112" spans="1:3" x14ac:dyDescent="0.25">
      <c r="A112">
        <v>54</v>
      </c>
      <c r="B112" s="1">
        <v>22.22222</v>
      </c>
      <c r="C112" s="1">
        <f t="shared" si="2"/>
        <v>1199.9998800000001</v>
      </c>
    </row>
    <row r="113" spans="1:3" x14ac:dyDescent="0.25">
      <c r="A113">
        <v>42</v>
      </c>
      <c r="B113" s="1">
        <v>22.22222</v>
      </c>
      <c r="C113" s="1">
        <f t="shared" si="2"/>
        <v>933.33324000000005</v>
      </c>
    </row>
    <row r="114" spans="1:3" x14ac:dyDescent="0.25">
      <c r="A114">
        <v>42</v>
      </c>
      <c r="B114" s="1">
        <v>22.22222</v>
      </c>
      <c r="C114" s="1">
        <f t="shared" si="2"/>
        <v>933.33324000000005</v>
      </c>
    </row>
    <row r="115" spans="1:3" x14ac:dyDescent="0.25">
      <c r="A115">
        <v>52</v>
      </c>
      <c r="B115" s="1">
        <v>22.22222</v>
      </c>
      <c r="C115" s="1">
        <f t="shared" si="2"/>
        <v>1155.5554400000001</v>
      </c>
    </row>
    <row r="116" spans="1:3" x14ac:dyDescent="0.25">
      <c r="A116">
        <v>45</v>
      </c>
      <c r="B116" s="1">
        <v>22.22222</v>
      </c>
      <c r="C116" s="1">
        <f t="shared" si="2"/>
        <v>999.99990000000003</v>
      </c>
    </row>
    <row r="117" spans="1:3" x14ac:dyDescent="0.25">
      <c r="A117">
        <v>60</v>
      </c>
      <c r="B117" s="1">
        <v>22.22222</v>
      </c>
      <c r="C117" s="1">
        <f t="shared" si="2"/>
        <v>1333.3332</v>
      </c>
    </row>
    <row r="118" spans="1:3" x14ac:dyDescent="0.25">
      <c r="A118">
        <v>56</v>
      </c>
      <c r="B118" s="1">
        <v>22.22222</v>
      </c>
      <c r="C118" s="1">
        <f t="shared" si="2"/>
        <v>1244.4443200000001</v>
      </c>
    </row>
    <row r="119" spans="1:3" x14ac:dyDescent="0.25">
      <c r="A119">
        <v>53</v>
      </c>
      <c r="B119" s="1">
        <v>22.22222</v>
      </c>
      <c r="C119" s="1">
        <f t="shared" si="2"/>
        <v>1177.77766</v>
      </c>
    </row>
    <row r="120" spans="1:3" x14ac:dyDescent="0.25">
      <c r="A120">
        <v>52</v>
      </c>
      <c r="B120" s="1">
        <v>22.22222</v>
      </c>
      <c r="C120" s="1">
        <f t="shared" si="2"/>
        <v>1155.5554400000001</v>
      </c>
    </row>
    <row r="121" spans="1:3" x14ac:dyDescent="0.25">
      <c r="A121">
        <v>85</v>
      </c>
      <c r="B121" s="1">
        <v>22.22222</v>
      </c>
      <c r="C121" s="1">
        <f t="shared" si="2"/>
        <v>1888.8887</v>
      </c>
    </row>
    <row r="122" spans="1:3" x14ac:dyDescent="0.25">
      <c r="A122">
        <v>52</v>
      </c>
      <c r="B122" s="1">
        <v>22.22222</v>
      </c>
      <c r="C122" s="1">
        <f t="shared" si="2"/>
        <v>1155.5554400000001</v>
      </c>
    </row>
    <row r="123" spans="1:3" x14ac:dyDescent="0.25">
      <c r="A123">
        <v>55</v>
      </c>
      <c r="B123" s="1">
        <v>22.22222</v>
      </c>
      <c r="C123" s="1">
        <f t="shared" si="2"/>
        <v>1222.2221</v>
      </c>
    </row>
    <row r="124" spans="1:3" x14ac:dyDescent="0.25">
      <c r="A124">
        <v>48</v>
      </c>
      <c r="B124" s="1">
        <v>22.22222</v>
      </c>
      <c r="C124" s="1">
        <f t="shared" si="2"/>
        <v>1066.6665600000001</v>
      </c>
    </row>
    <row r="125" spans="1:3" x14ac:dyDescent="0.25">
      <c r="A125">
        <v>48</v>
      </c>
      <c r="B125" s="1">
        <v>22.22222</v>
      </c>
      <c r="C125" s="1">
        <f t="shared" si="2"/>
        <v>1066.6665600000001</v>
      </c>
    </row>
    <row r="126" spans="1:3" x14ac:dyDescent="0.25">
      <c r="A126">
        <v>59</v>
      </c>
      <c r="B126" s="1">
        <v>22.22222</v>
      </c>
      <c r="C126" s="1">
        <f t="shared" si="2"/>
        <v>1311.1109799999999</v>
      </c>
    </row>
    <row r="127" spans="1:3" x14ac:dyDescent="0.25">
      <c r="A127">
        <v>48</v>
      </c>
      <c r="B127" s="1">
        <v>22.22222</v>
      </c>
      <c r="C127" s="1">
        <f t="shared" si="2"/>
        <v>1066.6665600000001</v>
      </c>
    </row>
    <row r="128" spans="1:3" x14ac:dyDescent="0.25">
      <c r="A128">
        <v>47</v>
      </c>
      <c r="B128" s="1">
        <v>22.22222</v>
      </c>
      <c r="C128" s="1">
        <f t="shared" si="2"/>
        <v>1044.44434</v>
      </c>
    </row>
    <row r="129" spans="1:3" x14ac:dyDescent="0.25">
      <c r="A129">
        <v>57</v>
      </c>
      <c r="B129" s="1">
        <v>22.22222</v>
      </c>
      <c r="C129" s="1">
        <f t="shared" si="2"/>
        <v>1266.6665399999999</v>
      </c>
    </row>
    <row r="130" spans="1:3" x14ac:dyDescent="0.25">
      <c r="A130">
        <v>58</v>
      </c>
      <c r="B130" s="1">
        <v>22.22222</v>
      </c>
      <c r="C130" s="1">
        <f t="shared" si="2"/>
        <v>1288.88876</v>
      </c>
    </row>
    <row r="131" spans="1:3" x14ac:dyDescent="0.25">
      <c r="A131">
        <v>32</v>
      </c>
      <c r="B131" s="1">
        <v>22.22222</v>
      </c>
      <c r="C131" s="1">
        <f t="shared" si="2"/>
        <v>711.11104</v>
      </c>
    </row>
    <row r="132" spans="1:3" x14ac:dyDescent="0.25">
      <c r="A132">
        <v>62</v>
      </c>
      <c r="B132" s="1">
        <v>22.22222</v>
      </c>
      <c r="C132" s="1">
        <f t="shared" si="2"/>
        <v>1377.77764</v>
      </c>
    </row>
    <row r="133" spans="1:3" x14ac:dyDescent="0.25">
      <c r="A133">
        <v>45</v>
      </c>
      <c r="B133" s="1">
        <v>22.22222</v>
      </c>
      <c r="C133" s="1">
        <f t="shared" si="2"/>
        <v>999.99990000000003</v>
      </c>
    </row>
    <row r="134" spans="1:3" x14ac:dyDescent="0.25">
      <c r="A134">
        <v>52</v>
      </c>
      <c r="B134" s="1">
        <v>22.22222</v>
      </c>
      <c r="C134" s="1">
        <f t="shared" si="2"/>
        <v>1155.5554400000001</v>
      </c>
    </row>
    <row r="135" spans="1:3" x14ac:dyDescent="0.25">
      <c r="A135">
        <v>56</v>
      </c>
      <c r="B135" s="1">
        <v>22.22222</v>
      </c>
      <c r="C135" s="1">
        <f t="shared" si="2"/>
        <v>1244.4443200000001</v>
      </c>
    </row>
    <row r="136" spans="1:3" x14ac:dyDescent="0.25">
      <c r="A136">
        <v>58</v>
      </c>
      <c r="B136" s="1">
        <v>22.22222</v>
      </c>
      <c r="C136" s="1">
        <f t="shared" si="2"/>
        <v>1288.88876</v>
      </c>
    </row>
    <row r="137" spans="1:3" x14ac:dyDescent="0.25">
      <c r="A137">
        <v>51</v>
      </c>
      <c r="B137" s="1">
        <v>22.22222</v>
      </c>
      <c r="C137" s="1">
        <f t="shared" si="2"/>
        <v>1133.33322</v>
      </c>
    </row>
    <row r="138" spans="1:3" x14ac:dyDescent="0.25">
      <c r="A138">
        <v>50</v>
      </c>
      <c r="B138" s="1">
        <v>22.22222</v>
      </c>
      <c r="C138" s="1">
        <f t="shared" si="2"/>
        <v>1111.1110000000001</v>
      </c>
    </row>
    <row r="139" spans="1:3" x14ac:dyDescent="0.25">
      <c r="A139">
        <v>52</v>
      </c>
      <c r="B139" s="1">
        <v>22.22222</v>
      </c>
      <c r="C139" s="1">
        <f t="shared" si="2"/>
        <v>1155.5554400000001</v>
      </c>
    </row>
    <row r="140" spans="1:3" x14ac:dyDescent="0.25">
      <c r="A140">
        <v>65</v>
      </c>
      <c r="B140" s="1">
        <v>22.22222</v>
      </c>
      <c r="C140" s="1">
        <f t="shared" si="2"/>
        <v>1444.4443000000001</v>
      </c>
    </row>
    <row r="141" spans="1:3" x14ac:dyDescent="0.25">
      <c r="A141">
        <v>48</v>
      </c>
      <c r="B141" s="1">
        <v>22.22222</v>
      </c>
      <c r="C141" s="1">
        <f t="shared" si="2"/>
        <v>1066.6665600000001</v>
      </c>
    </row>
    <row r="142" spans="1:3" x14ac:dyDescent="0.25">
      <c r="A142">
        <v>26</v>
      </c>
      <c r="B142" s="1">
        <v>22.22222</v>
      </c>
      <c r="C142" s="1">
        <f t="shared" si="2"/>
        <v>577.77772000000004</v>
      </c>
    </row>
    <row r="143" spans="1:3" x14ac:dyDescent="0.25">
      <c r="A143">
        <v>30</v>
      </c>
      <c r="B143" s="1">
        <v>22.22222</v>
      </c>
      <c r="C143" s="1">
        <f t="shared" si="2"/>
        <v>666.66660000000002</v>
      </c>
    </row>
    <row r="144" spans="1:3" x14ac:dyDescent="0.25">
      <c r="A144">
        <v>33</v>
      </c>
      <c r="B144" s="1">
        <v>22.22222</v>
      </c>
      <c r="C144" s="1">
        <f t="shared" si="2"/>
        <v>733.33326</v>
      </c>
    </row>
    <row r="145" spans="1:3" x14ac:dyDescent="0.25">
      <c r="A145">
        <v>30</v>
      </c>
      <c r="B145" s="1">
        <v>22.22222</v>
      </c>
      <c r="C145" s="1">
        <f t="shared" si="2"/>
        <v>666.66660000000002</v>
      </c>
    </row>
    <row r="146" spans="1:3" x14ac:dyDescent="0.25">
      <c r="A146">
        <v>42</v>
      </c>
      <c r="B146" s="1">
        <v>22.22222</v>
      </c>
      <c r="C146" s="1">
        <f t="shared" si="2"/>
        <v>933.33324000000005</v>
      </c>
    </row>
    <row r="147" spans="1:3" x14ac:dyDescent="0.25">
      <c r="A147">
        <v>53</v>
      </c>
      <c r="B147" s="1">
        <v>22.22222</v>
      </c>
      <c r="C147" s="1">
        <f t="shared" si="2"/>
        <v>1177.77766</v>
      </c>
    </row>
    <row r="148" spans="1:3" x14ac:dyDescent="0.25">
      <c r="A148">
        <v>57</v>
      </c>
      <c r="B148" s="1">
        <v>22.22222</v>
      </c>
      <c r="C148" s="1">
        <f t="shared" si="2"/>
        <v>1266.6665399999999</v>
      </c>
    </row>
    <row r="149" spans="1:3" x14ac:dyDescent="0.25">
      <c r="A149">
        <v>59</v>
      </c>
      <c r="B149" s="1">
        <v>22.22222</v>
      </c>
      <c r="C149" s="1">
        <f t="shared" si="2"/>
        <v>1311.1109799999999</v>
      </c>
    </row>
    <row r="150" spans="1:3" x14ac:dyDescent="0.25">
      <c r="A150">
        <v>91</v>
      </c>
      <c r="B150" s="1">
        <v>22.22222</v>
      </c>
      <c r="C150" s="1">
        <f t="shared" si="2"/>
        <v>2022.2220199999999</v>
      </c>
    </row>
    <row r="151" spans="1:3" x14ac:dyDescent="0.25">
      <c r="A151">
        <v>55</v>
      </c>
      <c r="B151" s="1">
        <v>22.22222</v>
      </c>
      <c r="C151" s="1">
        <f t="shared" si="2"/>
        <v>1222.2221</v>
      </c>
    </row>
    <row r="152" spans="1:3" x14ac:dyDescent="0.25">
      <c r="A152">
        <v>55</v>
      </c>
      <c r="B152" s="1">
        <v>22.22222</v>
      </c>
      <c r="C152" s="1">
        <f t="shared" si="2"/>
        <v>1222.2221</v>
      </c>
    </row>
    <row r="153" spans="1:3" x14ac:dyDescent="0.25">
      <c r="A153">
        <v>72</v>
      </c>
      <c r="B153" s="1">
        <v>22.22222</v>
      </c>
      <c r="C153" s="1">
        <f t="shared" si="2"/>
        <v>1599.9998399999999</v>
      </c>
    </row>
    <row r="154" spans="1:3" x14ac:dyDescent="0.25">
      <c r="A154">
        <v>52</v>
      </c>
      <c r="B154" s="1">
        <v>22.22222</v>
      </c>
      <c r="C154" s="1">
        <f t="shared" si="2"/>
        <v>1155.5554400000001</v>
      </c>
    </row>
    <row r="155" spans="1:3" x14ac:dyDescent="0.25">
      <c r="A155">
        <v>61</v>
      </c>
      <c r="B155" s="1">
        <v>22.22222</v>
      </c>
      <c r="C155" s="1">
        <f t="shared" si="2"/>
        <v>1355.5554199999999</v>
      </c>
    </row>
    <row r="156" spans="1:3" x14ac:dyDescent="0.25">
      <c r="A156">
        <v>50</v>
      </c>
      <c r="B156" s="1">
        <v>22.22222</v>
      </c>
      <c r="C156" s="1">
        <f t="shared" si="2"/>
        <v>1111.1110000000001</v>
      </c>
    </row>
    <row r="157" spans="1:3" x14ac:dyDescent="0.25">
      <c r="A157">
        <v>52</v>
      </c>
      <c r="B157" s="1">
        <v>22.22222</v>
      </c>
      <c r="C157" s="1">
        <f t="shared" si="2"/>
        <v>1155.5554400000001</v>
      </c>
    </row>
    <row r="158" spans="1:3" x14ac:dyDescent="0.25">
      <c r="A158">
        <v>58</v>
      </c>
      <c r="B158" s="1">
        <v>22.22222</v>
      </c>
      <c r="C158" s="1">
        <f t="shared" si="2"/>
        <v>1288.88876</v>
      </c>
    </row>
    <row r="159" spans="1:3" x14ac:dyDescent="0.25">
      <c r="A159">
        <v>50</v>
      </c>
      <c r="B159" s="1">
        <v>22.22222</v>
      </c>
      <c r="C159" s="1">
        <f t="shared" si="2"/>
        <v>1111.1110000000001</v>
      </c>
    </row>
    <row r="160" spans="1:3" x14ac:dyDescent="0.25">
      <c r="A160">
        <v>54</v>
      </c>
      <c r="B160" s="1">
        <v>22.22222</v>
      </c>
      <c r="C160" s="1">
        <f t="shared" si="2"/>
        <v>1199.9998800000001</v>
      </c>
    </row>
    <row r="161" spans="1:3" x14ac:dyDescent="0.25">
      <c r="A161">
        <v>67</v>
      </c>
      <c r="B161" s="1">
        <v>22.22222</v>
      </c>
      <c r="C161" s="1">
        <f t="shared" si="2"/>
        <v>1488.8887400000001</v>
      </c>
    </row>
    <row r="162" spans="1:3" x14ac:dyDescent="0.25">
      <c r="A162">
        <v>64</v>
      </c>
      <c r="B162" s="1">
        <v>22.22222</v>
      </c>
      <c r="C162" s="1">
        <f t="shared" si="2"/>
        <v>1422.22208</v>
      </c>
    </row>
    <row r="163" spans="1:3" x14ac:dyDescent="0.25">
      <c r="A163">
        <v>51</v>
      </c>
      <c r="B163" s="1">
        <v>22.22222</v>
      </c>
      <c r="C163" s="1">
        <f t="shared" si="2"/>
        <v>1133.33322</v>
      </c>
    </row>
    <row r="164" spans="1:3" x14ac:dyDescent="0.25">
      <c r="A164">
        <v>66</v>
      </c>
      <c r="B164" s="1">
        <v>22.22222</v>
      </c>
      <c r="C164" s="1">
        <f t="shared" si="2"/>
        <v>1466.66652</v>
      </c>
    </row>
    <row r="165" spans="1:3" x14ac:dyDescent="0.25">
      <c r="A165">
        <v>46</v>
      </c>
      <c r="B165" s="1">
        <v>22.22222</v>
      </c>
      <c r="C165" s="1">
        <f t="shared" si="2"/>
        <v>1022.22212</v>
      </c>
    </row>
    <row r="166" spans="1:3" x14ac:dyDescent="0.25">
      <c r="A166">
        <v>29</v>
      </c>
      <c r="B166" s="1">
        <v>22.22222</v>
      </c>
      <c r="C166" s="1">
        <f t="shared" si="2"/>
        <v>644.44438000000002</v>
      </c>
    </row>
    <row r="167" spans="1:3" x14ac:dyDescent="0.25">
      <c r="A167">
        <v>57</v>
      </c>
      <c r="B167" s="1">
        <v>22.22222</v>
      </c>
      <c r="C167" s="1">
        <f t="shared" si="2"/>
        <v>1266.6665399999999</v>
      </c>
    </row>
    <row r="168" spans="1:3" x14ac:dyDescent="0.25">
      <c r="A168">
        <v>45</v>
      </c>
      <c r="B168" s="1">
        <v>22.22222</v>
      </c>
      <c r="C168" s="1">
        <f t="shared" ref="C168:C231" si="3">A168*B168</f>
        <v>999.99990000000003</v>
      </c>
    </row>
    <row r="169" spans="1:3" x14ac:dyDescent="0.25">
      <c r="A169">
        <v>47</v>
      </c>
      <c r="B169" s="1">
        <v>22.22222</v>
      </c>
      <c r="C169" s="1">
        <f t="shared" si="3"/>
        <v>1044.44434</v>
      </c>
    </row>
    <row r="170" spans="1:3" x14ac:dyDescent="0.25">
      <c r="A170">
        <v>56</v>
      </c>
      <c r="B170" s="1">
        <v>22.22222</v>
      </c>
      <c r="C170" s="1">
        <f t="shared" si="3"/>
        <v>1244.4443200000001</v>
      </c>
    </row>
    <row r="171" spans="1:3" x14ac:dyDescent="0.25">
      <c r="A171">
        <v>77</v>
      </c>
      <c r="B171" s="1">
        <v>22.22222</v>
      </c>
      <c r="C171" s="1">
        <f t="shared" si="3"/>
        <v>1711.11094</v>
      </c>
    </row>
    <row r="172" spans="1:3" x14ac:dyDescent="0.25">
      <c r="A172">
        <v>46</v>
      </c>
      <c r="B172" s="1">
        <v>22.22222</v>
      </c>
      <c r="C172" s="1">
        <f t="shared" si="3"/>
        <v>1022.22212</v>
      </c>
    </row>
    <row r="173" spans="1:3" x14ac:dyDescent="0.25">
      <c r="A173">
        <v>53</v>
      </c>
      <c r="B173" s="1">
        <v>22.22222</v>
      </c>
      <c r="C173" s="1">
        <f t="shared" si="3"/>
        <v>1177.77766</v>
      </c>
    </row>
    <row r="174" spans="1:3" x14ac:dyDescent="0.25">
      <c r="A174">
        <v>61</v>
      </c>
      <c r="B174" s="1">
        <v>22.22222</v>
      </c>
      <c r="C174" s="1">
        <f t="shared" si="3"/>
        <v>1355.5554199999999</v>
      </c>
    </row>
    <row r="175" spans="1:3" x14ac:dyDescent="0.25">
      <c r="A175">
        <v>50</v>
      </c>
      <c r="B175" s="1">
        <v>22.22222</v>
      </c>
      <c r="C175" s="1">
        <f t="shared" si="3"/>
        <v>1111.1110000000001</v>
      </c>
    </row>
    <row r="176" spans="1:3" x14ac:dyDescent="0.25">
      <c r="A176">
        <v>71</v>
      </c>
      <c r="B176" s="1">
        <v>22.22222</v>
      </c>
      <c r="C176" s="1">
        <f t="shared" si="3"/>
        <v>1577.7776200000001</v>
      </c>
    </row>
    <row r="177" spans="1:3" x14ac:dyDescent="0.25">
      <c r="A177">
        <v>53</v>
      </c>
      <c r="B177" s="1">
        <v>22.22222</v>
      </c>
      <c r="C177" s="1">
        <f t="shared" si="3"/>
        <v>1177.77766</v>
      </c>
    </row>
    <row r="178" spans="1:3" x14ac:dyDescent="0.25">
      <c r="A178">
        <v>55</v>
      </c>
      <c r="B178" s="1">
        <v>22.22222</v>
      </c>
      <c r="C178" s="1">
        <f t="shared" si="3"/>
        <v>1222.2221</v>
      </c>
    </row>
    <row r="179" spans="1:3" x14ac:dyDescent="0.25">
      <c r="A179">
        <v>65</v>
      </c>
      <c r="B179" s="1">
        <v>22.22222</v>
      </c>
      <c r="C179" s="1">
        <f t="shared" si="3"/>
        <v>1444.4443000000001</v>
      </c>
    </row>
    <row r="180" spans="1:3" x14ac:dyDescent="0.25">
      <c r="A180">
        <v>48</v>
      </c>
      <c r="B180" s="1">
        <v>22.22222</v>
      </c>
      <c r="C180" s="1">
        <f t="shared" si="3"/>
        <v>1066.6665600000001</v>
      </c>
    </row>
    <row r="181" spans="1:3" x14ac:dyDescent="0.25">
      <c r="A181">
        <v>81</v>
      </c>
      <c r="B181" s="1">
        <v>22.22222</v>
      </c>
      <c r="C181" s="1">
        <f t="shared" si="3"/>
        <v>1799.99982</v>
      </c>
    </row>
    <row r="182" spans="1:3" x14ac:dyDescent="0.25">
      <c r="A182">
        <v>62</v>
      </c>
      <c r="B182" s="1">
        <v>22.22222</v>
      </c>
      <c r="C182" s="1">
        <f t="shared" si="3"/>
        <v>1377.77764</v>
      </c>
    </row>
    <row r="183" spans="1:3" x14ac:dyDescent="0.25">
      <c r="A183">
        <v>56</v>
      </c>
      <c r="B183" s="1">
        <v>22.22222</v>
      </c>
      <c r="C183" s="1">
        <f t="shared" si="3"/>
        <v>1244.4443200000001</v>
      </c>
    </row>
    <row r="184" spans="1:3" x14ac:dyDescent="0.25">
      <c r="A184">
        <v>63</v>
      </c>
      <c r="B184" s="1">
        <v>22.22222</v>
      </c>
      <c r="C184" s="1">
        <f t="shared" si="3"/>
        <v>1399.9998599999999</v>
      </c>
    </row>
    <row r="185" spans="1:3" x14ac:dyDescent="0.25">
      <c r="A185">
        <v>26</v>
      </c>
      <c r="B185" s="1">
        <v>22.22222</v>
      </c>
      <c r="C185" s="1">
        <f t="shared" si="3"/>
        <v>577.77772000000004</v>
      </c>
    </row>
    <row r="186" spans="1:3" x14ac:dyDescent="0.25">
      <c r="A186">
        <v>21</v>
      </c>
      <c r="B186" s="1">
        <v>22.22222</v>
      </c>
      <c r="C186" s="1">
        <f t="shared" si="3"/>
        <v>466.66662000000002</v>
      </c>
    </row>
    <row r="187" spans="1:3" x14ac:dyDescent="0.25">
      <c r="A187">
        <v>55</v>
      </c>
      <c r="B187" s="1">
        <v>22.22222</v>
      </c>
      <c r="C187" s="1">
        <f t="shared" si="3"/>
        <v>1222.2221</v>
      </c>
    </row>
    <row r="188" spans="1:3" x14ac:dyDescent="0.25">
      <c r="A188">
        <v>50</v>
      </c>
      <c r="B188" s="1">
        <v>22.22222</v>
      </c>
      <c r="C188" s="1">
        <f t="shared" si="3"/>
        <v>1111.1110000000001</v>
      </c>
    </row>
    <row r="189" spans="1:3" x14ac:dyDescent="0.25">
      <c r="A189">
        <v>46</v>
      </c>
      <c r="B189" s="1">
        <v>22.22222</v>
      </c>
      <c r="C189" s="1">
        <f t="shared" si="3"/>
        <v>1022.22212</v>
      </c>
    </row>
    <row r="190" spans="1:3" x14ac:dyDescent="0.25">
      <c r="A190">
        <v>49</v>
      </c>
      <c r="B190" s="1">
        <v>22.22222</v>
      </c>
      <c r="C190" s="1">
        <f t="shared" si="3"/>
        <v>1088.88878</v>
      </c>
    </row>
    <row r="191" spans="1:3" x14ac:dyDescent="0.25">
      <c r="A191">
        <v>43</v>
      </c>
      <c r="B191" s="1">
        <v>22.22222</v>
      </c>
      <c r="C191" s="1">
        <f t="shared" si="3"/>
        <v>955.55546000000004</v>
      </c>
    </row>
    <row r="192" spans="1:3" x14ac:dyDescent="0.25">
      <c r="A192">
        <v>76</v>
      </c>
      <c r="B192" s="1">
        <v>22.22222</v>
      </c>
      <c r="C192" s="1">
        <f t="shared" si="3"/>
        <v>1688.8887199999999</v>
      </c>
    </row>
    <row r="193" spans="1:3" x14ac:dyDescent="0.25">
      <c r="A193">
        <v>53</v>
      </c>
      <c r="B193" s="1">
        <v>22.22222</v>
      </c>
      <c r="C193" s="1">
        <f t="shared" si="3"/>
        <v>1177.77766</v>
      </c>
    </row>
    <row r="194" spans="1:3" x14ac:dyDescent="0.25">
      <c r="A194">
        <v>48</v>
      </c>
      <c r="B194" s="1">
        <v>22.22222</v>
      </c>
      <c r="C194" s="1">
        <f t="shared" si="3"/>
        <v>1066.6665600000001</v>
      </c>
    </row>
    <row r="195" spans="1:3" x14ac:dyDescent="0.25">
      <c r="A195">
        <v>55</v>
      </c>
      <c r="B195" s="1">
        <v>22.22222</v>
      </c>
      <c r="C195" s="1">
        <f t="shared" si="3"/>
        <v>1222.2221</v>
      </c>
    </row>
    <row r="196" spans="1:3" x14ac:dyDescent="0.25">
      <c r="A196">
        <v>54</v>
      </c>
      <c r="B196" s="1">
        <v>22.22222</v>
      </c>
      <c r="C196" s="1">
        <f t="shared" si="3"/>
        <v>1199.9998800000001</v>
      </c>
    </row>
    <row r="197" spans="1:3" x14ac:dyDescent="0.25">
      <c r="A197">
        <v>56</v>
      </c>
      <c r="B197" s="1">
        <v>22.22222</v>
      </c>
      <c r="C197" s="1">
        <f t="shared" si="3"/>
        <v>1244.4443200000001</v>
      </c>
    </row>
    <row r="198" spans="1:3" x14ac:dyDescent="0.25">
      <c r="A198">
        <v>50</v>
      </c>
      <c r="B198" s="1">
        <v>22.22222</v>
      </c>
      <c r="C198" s="1">
        <f t="shared" si="3"/>
        <v>1111.1110000000001</v>
      </c>
    </row>
    <row r="199" spans="1:3" x14ac:dyDescent="0.25">
      <c r="A199">
        <v>50</v>
      </c>
      <c r="B199" s="1">
        <v>22.22222</v>
      </c>
      <c r="C199" s="1">
        <f t="shared" si="3"/>
        <v>1111.1110000000001</v>
      </c>
    </row>
    <row r="200" spans="1:3" x14ac:dyDescent="0.25">
      <c r="A200">
        <v>71</v>
      </c>
      <c r="B200" s="1">
        <v>22.22222</v>
      </c>
      <c r="C200" s="1">
        <f t="shared" si="3"/>
        <v>1577.7776200000001</v>
      </c>
    </row>
    <row r="201" spans="1:3" x14ac:dyDescent="0.25">
      <c r="A201">
        <v>58</v>
      </c>
      <c r="B201" s="1">
        <v>22.22222</v>
      </c>
      <c r="C201" s="1">
        <f t="shared" si="3"/>
        <v>1288.88876</v>
      </c>
    </row>
    <row r="202" spans="1:3" x14ac:dyDescent="0.25">
      <c r="A202">
        <v>55</v>
      </c>
      <c r="B202" s="1">
        <v>22.22222</v>
      </c>
      <c r="C202" s="1">
        <f t="shared" si="3"/>
        <v>1222.2221</v>
      </c>
    </row>
    <row r="203" spans="1:3" x14ac:dyDescent="0.25">
      <c r="A203">
        <v>42</v>
      </c>
      <c r="B203" s="1">
        <v>22.22222</v>
      </c>
      <c r="C203" s="1">
        <f t="shared" si="3"/>
        <v>933.33324000000005</v>
      </c>
    </row>
    <row r="204" spans="1:3" x14ac:dyDescent="0.25">
      <c r="A204">
        <v>52</v>
      </c>
      <c r="B204" s="1">
        <v>22.22222</v>
      </c>
      <c r="C204" s="1">
        <f t="shared" si="3"/>
        <v>1155.5554400000001</v>
      </c>
    </row>
    <row r="205" spans="1:3" x14ac:dyDescent="0.25">
      <c r="A205">
        <v>61</v>
      </c>
      <c r="B205" s="1">
        <v>22.22222</v>
      </c>
      <c r="C205" s="1">
        <f t="shared" si="3"/>
        <v>1355.5554199999999</v>
      </c>
    </row>
    <row r="206" spans="1:3" x14ac:dyDescent="0.25">
      <c r="A206">
        <v>74</v>
      </c>
      <c r="B206" s="1">
        <v>22.22222</v>
      </c>
      <c r="C206" s="1">
        <f t="shared" si="3"/>
        <v>1644.4442799999999</v>
      </c>
    </row>
    <row r="207" spans="1:3" x14ac:dyDescent="0.25">
      <c r="A207">
        <v>65</v>
      </c>
      <c r="B207" s="1">
        <v>22.22222</v>
      </c>
      <c r="C207" s="1">
        <f t="shared" si="3"/>
        <v>1444.4443000000001</v>
      </c>
    </row>
    <row r="208" spans="1:3" x14ac:dyDescent="0.25">
      <c r="A208">
        <v>60</v>
      </c>
      <c r="B208" s="1">
        <v>22.22222</v>
      </c>
      <c r="C208" s="1">
        <f t="shared" si="3"/>
        <v>1333.3332</v>
      </c>
    </row>
    <row r="209" spans="1:3" x14ac:dyDescent="0.25">
      <c r="A209">
        <v>57</v>
      </c>
      <c r="B209" s="1">
        <v>22.22222</v>
      </c>
      <c r="C209" s="1">
        <f t="shared" si="3"/>
        <v>1266.6665399999999</v>
      </c>
    </row>
    <row r="210" spans="1:3" x14ac:dyDescent="0.25">
      <c r="A210">
        <v>48</v>
      </c>
      <c r="B210" s="1">
        <v>22.22222</v>
      </c>
      <c r="C210" s="1">
        <f t="shared" si="3"/>
        <v>1066.6665600000001</v>
      </c>
    </row>
    <row r="211" spans="1:3" x14ac:dyDescent="0.25">
      <c r="A211">
        <v>26</v>
      </c>
      <c r="B211" s="1">
        <v>22.22222</v>
      </c>
      <c r="C211" s="1">
        <f t="shared" si="3"/>
        <v>577.77772000000004</v>
      </c>
    </row>
    <row r="212" spans="1:3" x14ac:dyDescent="0.25">
      <c r="A212">
        <v>29</v>
      </c>
      <c r="B212" s="1">
        <v>22.22222</v>
      </c>
      <c r="C212" s="1">
        <f t="shared" si="3"/>
        <v>644.44438000000002</v>
      </c>
    </row>
    <row r="213" spans="1:3" x14ac:dyDescent="0.25">
      <c r="A213">
        <v>64</v>
      </c>
      <c r="B213" s="1">
        <v>22.22222</v>
      </c>
      <c r="C213" s="1">
        <f t="shared" si="3"/>
        <v>1422.22208</v>
      </c>
    </row>
    <row r="214" spans="1:3" x14ac:dyDescent="0.25">
      <c r="A214">
        <v>44</v>
      </c>
      <c r="B214" s="1">
        <v>22.22222</v>
      </c>
      <c r="C214" s="1">
        <f t="shared" si="3"/>
        <v>977.77768000000003</v>
      </c>
    </row>
    <row r="215" spans="1:3" x14ac:dyDescent="0.25">
      <c r="A215">
        <v>49</v>
      </c>
      <c r="B215" s="1">
        <v>22.22222</v>
      </c>
      <c r="C215" s="1">
        <f t="shared" si="3"/>
        <v>1088.88878</v>
      </c>
    </row>
    <row r="216" spans="1:3" x14ac:dyDescent="0.25">
      <c r="A216">
        <v>54</v>
      </c>
      <c r="B216" s="1">
        <v>22.22222</v>
      </c>
      <c r="C216" s="1">
        <f t="shared" si="3"/>
        <v>1199.9998800000001</v>
      </c>
    </row>
    <row r="217" spans="1:3" x14ac:dyDescent="0.25">
      <c r="A217">
        <v>55</v>
      </c>
      <c r="B217" s="1">
        <v>22.22222</v>
      </c>
      <c r="C217" s="1">
        <f t="shared" si="3"/>
        <v>1222.2221</v>
      </c>
    </row>
    <row r="218" spans="1:3" x14ac:dyDescent="0.25">
      <c r="A218">
        <v>32</v>
      </c>
      <c r="B218" s="1">
        <v>22.22222</v>
      </c>
      <c r="C218" s="1">
        <f t="shared" si="3"/>
        <v>711.11104</v>
      </c>
    </row>
    <row r="219" spans="1:3" x14ac:dyDescent="0.25">
      <c r="A219">
        <v>48</v>
      </c>
      <c r="B219" s="1">
        <v>22.22222</v>
      </c>
      <c r="C219" s="1">
        <f t="shared" si="3"/>
        <v>1066.6665600000001</v>
      </c>
    </row>
    <row r="220" spans="1:3" x14ac:dyDescent="0.25">
      <c r="A220">
        <v>51</v>
      </c>
      <c r="B220" s="1">
        <v>22.22222</v>
      </c>
      <c r="C220" s="1">
        <f t="shared" si="3"/>
        <v>1133.33322</v>
      </c>
    </row>
    <row r="221" spans="1:3" x14ac:dyDescent="0.25">
      <c r="A221">
        <v>73</v>
      </c>
      <c r="B221" s="1">
        <v>22.22222</v>
      </c>
      <c r="C221" s="1">
        <f t="shared" si="3"/>
        <v>1622.2220600000001</v>
      </c>
    </row>
    <row r="222" spans="1:3" x14ac:dyDescent="0.25">
      <c r="A222">
        <v>51</v>
      </c>
      <c r="B222" s="1">
        <v>22.22222</v>
      </c>
      <c r="C222" s="1">
        <f t="shared" si="3"/>
        <v>1133.33322</v>
      </c>
    </row>
    <row r="223" spans="1:3" x14ac:dyDescent="0.25">
      <c r="A223">
        <v>44</v>
      </c>
      <c r="B223" s="1">
        <v>22.22222</v>
      </c>
      <c r="C223" s="1">
        <f t="shared" si="3"/>
        <v>977.77768000000003</v>
      </c>
    </row>
    <row r="224" spans="1:3" x14ac:dyDescent="0.25">
      <c r="A224">
        <v>47</v>
      </c>
      <c r="B224" s="1">
        <v>22.22222</v>
      </c>
      <c r="C224" s="1">
        <f t="shared" si="3"/>
        <v>1044.44434</v>
      </c>
    </row>
    <row r="225" spans="1:3" x14ac:dyDescent="0.25">
      <c r="A225">
        <v>44</v>
      </c>
      <c r="B225" s="1">
        <v>22.22222</v>
      </c>
      <c r="C225" s="1">
        <f t="shared" si="3"/>
        <v>977.77768000000003</v>
      </c>
    </row>
    <row r="226" spans="1:3" x14ac:dyDescent="0.25">
      <c r="A226">
        <v>55</v>
      </c>
      <c r="B226" s="1">
        <v>22.22222</v>
      </c>
      <c r="C226" s="1">
        <f t="shared" si="3"/>
        <v>1222.2221</v>
      </c>
    </row>
    <row r="227" spans="1:3" x14ac:dyDescent="0.25">
      <c r="A227">
        <v>19</v>
      </c>
      <c r="B227" s="1">
        <v>22.22222</v>
      </c>
      <c r="C227" s="1">
        <f t="shared" si="3"/>
        <v>422.22217999999998</v>
      </c>
    </row>
    <row r="228" spans="1:3" x14ac:dyDescent="0.25">
      <c r="A228">
        <v>40</v>
      </c>
      <c r="B228" s="1">
        <v>22.22222</v>
      </c>
      <c r="C228" s="1">
        <f t="shared" si="3"/>
        <v>888.88879999999995</v>
      </c>
    </row>
    <row r="229" spans="1:3" x14ac:dyDescent="0.25">
      <c r="A229">
        <v>40</v>
      </c>
      <c r="B229" s="1">
        <v>22.22222</v>
      </c>
      <c r="C229" s="1">
        <f t="shared" si="3"/>
        <v>888.88879999999995</v>
      </c>
    </row>
    <row r="230" spans="1:3" x14ac:dyDescent="0.25">
      <c r="A230">
        <v>62</v>
      </c>
      <c r="B230" s="1">
        <v>22.22222</v>
      </c>
      <c r="C230" s="1">
        <f t="shared" si="3"/>
        <v>1377.77764</v>
      </c>
    </row>
    <row r="231" spans="1:3" x14ac:dyDescent="0.25">
      <c r="A231">
        <v>37</v>
      </c>
      <c r="B231" s="1">
        <v>22.22222</v>
      </c>
      <c r="C231" s="1">
        <f t="shared" si="3"/>
        <v>822.22213999999997</v>
      </c>
    </row>
    <row r="232" spans="1:3" x14ac:dyDescent="0.25">
      <c r="A232">
        <v>51</v>
      </c>
      <c r="B232" s="1">
        <v>22.22222</v>
      </c>
      <c r="C232" s="1">
        <f t="shared" ref="C232:C295" si="4">A232*B232</f>
        <v>1133.33322</v>
      </c>
    </row>
    <row r="233" spans="1:3" x14ac:dyDescent="0.25">
      <c r="A233">
        <v>47</v>
      </c>
      <c r="B233" s="1">
        <v>22.22222</v>
      </c>
      <c r="C233" s="1">
        <f t="shared" si="4"/>
        <v>1044.44434</v>
      </c>
    </row>
    <row r="234" spans="1:3" x14ac:dyDescent="0.25">
      <c r="A234">
        <v>53</v>
      </c>
      <c r="B234" s="1">
        <v>22.22222</v>
      </c>
      <c r="C234" s="1">
        <f t="shared" si="4"/>
        <v>1177.77766</v>
      </c>
    </row>
    <row r="235" spans="1:3" x14ac:dyDescent="0.25">
      <c r="A235">
        <v>40</v>
      </c>
      <c r="B235" s="1">
        <v>22.22222</v>
      </c>
      <c r="C235" s="1">
        <f t="shared" si="4"/>
        <v>888.88879999999995</v>
      </c>
    </row>
    <row r="236" spans="1:3" x14ac:dyDescent="0.25">
      <c r="A236">
        <v>30</v>
      </c>
      <c r="B236" s="1">
        <v>22.22222</v>
      </c>
      <c r="C236" s="1">
        <f t="shared" si="4"/>
        <v>666.66660000000002</v>
      </c>
    </row>
    <row r="237" spans="1:3" x14ac:dyDescent="0.25">
      <c r="A237">
        <v>41</v>
      </c>
      <c r="B237" s="1">
        <v>22.22222</v>
      </c>
      <c r="C237" s="1">
        <f t="shared" si="4"/>
        <v>911.11102000000005</v>
      </c>
    </row>
    <row r="238" spans="1:3" x14ac:dyDescent="0.25">
      <c r="A238">
        <v>51</v>
      </c>
      <c r="B238" s="1">
        <v>22.22222</v>
      </c>
      <c r="C238" s="1">
        <f t="shared" si="4"/>
        <v>1133.33322</v>
      </c>
    </row>
    <row r="239" spans="1:3" x14ac:dyDescent="0.25">
      <c r="A239">
        <v>60</v>
      </c>
      <c r="B239" s="1">
        <v>22.22222</v>
      </c>
      <c r="C239" s="1">
        <f t="shared" si="4"/>
        <v>1333.3332</v>
      </c>
    </row>
    <row r="240" spans="1:3" x14ac:dyDescent="0.25">
      <c r="A240">
        <v>30</v>
      </c>
      <c r="B240" s="1">
        <v>22.22222</v>
      </c>
      <c r="C240" s="1">
        <f t="shared" si="4"/>
        <v>666.66660000000002</v>
      </c>
    </row>
    <row r="241" spans="1:3" x14ac:dyDescent="0.25">
      <c r="A241">
        <v>58</v>
      </c>
      <c r="B241" s="1">
        <v>22.22222</v>
      </c>
      <c r="C241" s="1">
        <f t="shared" si="4"/>
        <v>1288.88876</v>
      </c>
    </row>
    <row r="242" spans="1:3" x14ac:dyDescent="0.25">
      <c r="A242">
        <v>56</v>
      </c>
      <c r="B242" s="1">
        <v>22.22222</v>
      </c>
      <c r="C242" s="1">
        <f t="shared" si="4"/>
        <v>1244.4443200000001</v>
      </c>
    </row>
    <row r="243" spans="1:3" x14ac:dyDescent="0.25">
      <c r="A243">
        <v>52</v>
      </c>
      <c r="B243" s="1">
        <v>22.22222</v>
      </c>
      <c r="C243" s="1">
        <f t="shared" si="4"/>
        <v>1155.5554400000001</v>
      </c>
    </row>
    <row r="244" spans="1:3" x14ac:dyDescent="0.25">
      <c r="A244">
        <v>52</v>
      </c>
      <c r="B244" s="1">
        <v>22.22222</v>
      </c>
      <c r="C244" s="1">
        <f t="shared" si="4"/>
        <v>1155.5554400000001</v>
      </c>
    </row>
    <row r="245" spans="1:3" x14ac:dyDescent="0.25">
      <c r="A245">
        <v>66</v>
      </c>
      <c r="B245" s="1">
        <v>22.22222</v>
      </c>
      <c r="C245" s="1">
        <f t="shared" si="4"/>
        <v>1466.66652</v>
      </c>
    </row>
    <row r="246" spans="1:3" x14ac:dyDescent="0.25">
      <c r="A246">
        <v>74</v>
      </c>
      <c r="B246" s="1">
        <v>22.22222</v>
      </c>
      <c r="C246" s="1">
        <f t="shared" si="4"/>
        <v>1644.4442799999999</v>
      </c>
    </row>
    <row r="247" spans="1:3" x14ac:dyDescent="0.25">
      <c r="A247">
        <v>51</v>
      </c>
      <c r="B247" s="1">
        <v>22.22222</v>
      </c>
      <c r="C247" s="1">
        <f t="shared" si="4"/>
        <v>1133.33322</v>
      </c>
    </row>
    <row r="248" spans="1:3" x14ac:dyDescent="0.25">
      <c r="A248">
        <v>52</v>
      </c>
      <c r="B248" s="1">
        <v>22.22222</v>
      </c>
      <c r="C248" s="1">
        <f t="shared" si="4"/>
        <v>1155.5554400000001</v>
      </c>
    </row>
    <row r="249" spans="1:3" x14ac:dyDescent="0.25">
      <c r="A249">
        <v>59</v>
      </c>
      <c r="B249" s="1">
        <v>22.22222</v>
      </c>
      <c r="C249" s="1">
        <f t="shared" si="4"/>
        <v>1311.1109799999999</v>
      </c>
    </row>
    <row r="250" spans="1:3" x14ac:dyDescent="0.25">
      <c r="A250">
        <v>50</v>
      </c>
      <c r="B250" s="1">
        <v>22.22222</v>
      </c>
      <c r="C250" s="1">
        <f t="shared" si="4"/>
        <v>1111.1110000000001</v>
      </c>
    </row>
    <row r="251" spans="1:3" x14ac:dyDescent="0.25">
      <c r="A251">
        <v>56</v>
      </c>
      <c r="B251" s="1">
        <v>22.22222</v>
      </c>
      <c r="C251" s="1">
        <f t="shared" si="4"/>
        <v>1244.4443200000001</v>
      </c>
    </row>
    <row r="252" spans="1:3" x14ac:dyDescent="0.25">
      <c r="A252">
        <v>53</v>
      </c>
      <c r="B252" s="1">
        <v>22.22222</v>
      </c>
      <c r="C252" s="1">
        <f t="shared" si="4"/>
        <v>1177.77766</v>
      </c>
    </row>
    <row r="253" spans="1:3" x14ac:dyDescent="0.25">
      <c r="A253">
        <v>54</v>
      </c>
      <c r="B253" s="1">
        <v>22.22222</v>
      </c>
      <c r="C253" s="1">
        <f t="shared" si="4"/>
        <v>1199.9998800000001</v>
      </c>
    </row>
    <row r="254" spans="1:3" x14ac:dyDescent="0.25">
      <c r="A254">
        <v>55</v>
      </c>
      <c r="B254" s="1">
        <v>22.22222</v>
      </c>
      <c r="C254" s="1">
        <f t="shared" si="4"/>
        <v>1222.2221</v>
      </c>
    </row>
    <row r="255" spans="1:3" x14ac:dyDescent="0.25">
      <c r="A255">
        <v>48</v>
      </c>
      <c r="B255" s="1">
        <v>22.22222</v>
      </c>
      <c r="C255" s="1">
        <f t="shared" si="4"/>
        <v>1066.6665600000001</v>
      </c>
    </row>
    <row r="256" spans="1:3" x14ac:dyDescent="0.25">
      <c r="A256">
        <v>71</v>
      </c>
      <c r="B256" s="1">
        <v>22.22222</v>
      </c>
      <c r="C256" s="1">
        <f t="shared" si="4"/>
        <v>1577.7776200000001</v>
      </c>
    </row>
    <row r="257" spans="1:3" x14ac:dyDescent="0.25">
      <c r="A257">
        <v>34</v>
      </c>
      <c r="B257" s="1">
        <v>22.22222</v>
      </c>
      <c r="C257" s="1">
        <f t="shared" si="4"/>
        <v>755.55547999999999</v>
      </c>
    </row>
    <row r="258" spans="1:3" x14ac:dyDescent="0.25">
      <c r="A258">
        <v>43</v>
      </c>
      <c r="B258" s="1">
        <v>22.22222</v>
      </c>
      <c r="C258" s="1">
        <f t="shared" si="4"/>
        <v>955.55546000000004</v>
      </c>
    </row>
    <row r="259" spans="1:3" x14ac:dyDescent="0.25">
      <c r="A259">
        <v>65</v>
      </c>
      <c r="B259" s="1">
        <v>22.22222</v>
      </c>
      <c r="C259" s="1">
        <f t="shared" si="4"/>
        <v>1444.4443000000001</v>
      </c>
    </row>
    <row r="260" spans="1:3" x14ac:dyDescent="0.25">
      <c r="A260">
        <v>45</v>
      </c>
      <c r="B260" s="1">
        <v>22.22222</v>
      </c>
      <c r="C260" s="1">
        <f t="shared" si="4"/>
        <v>999.99990000000003</v>
      </c>
    </row>
    <row r="261" spans="1:3" x14ac:dyDescent="0.25">
      <c r="A261">
        <v>63</v>
      </c>
      <c r="B261" s="1">
        <v>22.22222</v>
      </c>
      <c r="C261" s="1">
        <f t="shared" si="4"/>
        <v>1399.9998599999999</v>
      </c>
    </row>
    <row r="262" spans="1:3" x14ac:dyDescent="0.25">
      <c r="A262">
        <v>38</v>
      </c>
      <c r="B262" s="1">
        <v>22.22222</v>
      </c>
      <c r="C262" s="1">
        <f t="shared" si="4"/>
        <v>844.44435999999996</v>
      </c>
    </row>
    <row r="263" spans="1:3" x14ac:dyDescent="0.25">
      <c r="A263">
        <v>32</v>
      </c>
      <c r="B263" s="1">
        <v>22.22222</v>
      </c>
      <c r="C263" s="1">
        <f t="shared" si="4"/>
        <v>711.11104</v>
      </c>
    </row>
    <row r="264" spans="1:3" x14ac:dyDescent="0.25">
      <c r="A264">
        <v>29</v>
      </c>
      <c r="B264" s="1">
        <v>22.22222</v>
      </c>
      <c r="C264" s="1">
        <f t="shared" si="4"/>
        <v>644.44438000000002</v>
      </c>
    </row>
    <row r="265" spans="1:3" x14ac:dyDescent="0.25">
      <c r="A265">
        <v>69</v>
      </c>
      <c r="B265" s="1">
        <v>22.22222</v>
      </c>
      <c r="C265" s="1">
        <f t="shared" si="4"/>
        <v>1533.3331800000001</v>
      </c>
    </row>
    <row r="266" spans="1:3" x14ac:dyDescent="0.25">
      <c r="A266">
        <v>63</v>
      </c>
      <c r="B266" s="1">
        <v>22.22222</v>
      </c>
      <c r="C266" s="1">
        <f t="shared" si="4"/>
        <v>1399.9998599999999</v>
      </c>
    </row>
    <row r="267" spans="1:3" x14ac:dyDescent="0.25">
      <c r="A267">
        <v>43</v>
      </c>
      <c r="B267" s="1">
        <v>22.22222</v>
      </c>
      <c r="C267" s="1">
        <f t="shared" si="4"/>
        <v>955.55546000000004</v>
      </c>
    </row>
    <row r="268" spans="1:3" x14ac:dyDescent="0.25">
      <c r="A268">
        <v>58</v>
      </c>
      <c r="B268" s="1">
        <v>22.22222</v>
      </c>
      <c r="C268" s="1">
        <f t="shared" si="4"/>
        <v>1288.88876</v>
      </c>
    </row>
    <row r="269" spans="1:3" x14ac:dyDescent="0.25">
      <c r="A269">
        <v>54</v>
      </c>
      <c r="B269" s="1">
        <v>22.22222</v>
      </c>
      <c r="C269" s="1">
        <f t="shared" si="4"/>
        <v>1199.9998800000001</v>
      </c>
    </row>
    <row r="270" spans="1:3" x14ac:dyDescent="0.25">
      <c r="A270">
        <v>28</v>
      </c>
      <c r="B270" s="1">
        <v>22.22222</v>
      </c>
      <c r="C270" s="1">
        <f t="shared" si="4"/>
        <v>622.22216000000003</v>
      </c>
    </row>
    <row r="271" spans="1:3" x14ac:dyDescent="0.25">
      <c r="A271">
        <v>49</v>
      </c>
      <c r="B271" s="1">
        <v>22.22222</v>
      </c>
      <c r="C271" s="1">
        <f t="shared" si="4"/>
        <v>1088.88878</v>
      </c>
    </row>
    <row r="272" spans="1:3" x14ac:dyDescent="0.25">
      <c r="A272">
        <v>39</v>
      </c>
      <c r="B272" s="1">
        <v>22.22222</v>
      </c>
      <c r="C272" s="1">
        <f t="shared" si="4"/>
        <v>866.66657999999995</v>
      </c>
    </row>
    <row r="273" spans="1:3" x14ac:dyDescent="0.25">
      <c r="A273">
        <v>50</v>
      </c>
      <c r="B273" s="1">
        <v>22.22222</v>
      </c>
      <c r="C273" s="1">
        <f t="shared" si="4"/>
        <v>1111.1110000000001</v>
      </c>
    </row>
    <row r="274" spans="1:3" x14ac:dyDescent="0.25">
      <c r="A274">
        <v>48</v>
      </c>
      <c r="B274" s="1">
        <v>22.22222</v>
      </c>
      <c r="C274" s="1">
        <f t="shared" si="4"/>
        <v>1066.6665600000001</v>
      </c>
    </row>
    <row r="275" spans="1:3" x14ac:dyDescent="0.25">
      <c r="A275">
        <v>66</v>
      </c>
      <c r="B275" s="1">
        <v>22.22222</v>
      </c>
      <c r="C275" s="1">
        <f t="shared" si="4"/>
        <v>1466.66652</v>
      </c>
    </row>
    <row r="276" spans="1:3" x14ac:dyDescent="0.25">
      <c r="A276">
        <v>40</v>
      </c>
      <c r="B276" s="1">
        <v>22.22222</v>
      </c>
      <c r="C276" s="1">
        <f t="shared" si="4"/>
        <v>888.88879999999995</v>
      </c>
    </row>
    <row r="277" spans="1:3" x14ac:dyDescent="0.25">
      <c r="A277">
        <v>58</v>
      </c>
      <c r="B277" s="1">
        <v>22.22222</v>
      </c>
      <c r="C277" s="1">
        <f t="shared" si="4"/>
        <v>1288.88876</v>
      </c>
    </row>
    <row r="278" spans="1:3" x14ac:dyDescent="0.25">
      <c r="A278">
        <v>61</v>
      </c>
      <c r="B278" s="1">
        <v>22.22222</v>
      </c>
      <c r="C278" s="1">
        <f t="shared" si="4"/>
        <v>1355.5554199999999</v>
      </c>
    </row>
    <row r="279" spans="1:3" x14ac:dyDescent="0.25">
      <c r="A279">
        <v>41</v>
      </c>
      <c r="B279" s="1">
        <v>22.22222</v>
      </c>
      <c r="C279" s="1">
        <f t="shared" si="4"/>
        <v>911.11102000000005</v>
      </c>
    </row>
    <row r="280" spans="1:3" x14ac:dyDescent="0.25">
      <c r="A280">
        <v>52</v>
      </c>
      <c r="B280" s="1">
        <v>22.22222</v>
      </c>
      <c r="C280" s="1">
        <f t="shared" si="4"/>
        <v>1155.5554400000001</v>
      </c>
    </row>
    <row r="281" spans="1:3" x14ac:dyDescent="0.25">
      <c r="A281">
        <v>51</v>
      </c>
      <c r="B281" s="1">
        <v>22.22222</v>
      </c>
      <c r="C281" s="1">
        <f t="shared" si="4"/>
        <v>1133.33322</v>
      </c>
    </row>
    <row r="282" spans="1:3" x14ac:dyDescent="0.25">
      <c r="A282">
        <v>71</v>
      </c>
      <c r="B282" s="1">
        <v>22.22222</v>
      </c>
      <c r="C282" s="1">
        <f t="shared" si="4"/>
        <v>1577.7776200000001</v>
      </c>
    </row>
    <row r="283" spans="1:3" x14ac:dyDescent="0.25">
      <c r="A283">
        <v>48</v>
      </c>
      <c r="B283" s="1">
        <v>22.22222</v>
      </c>
      <c r="C283" s="1">
        <f t="shared" si="4"/>
        <v>1066.6665600000001</v>
      </c>
    </row>
    <row r="284" spans="1:3" x14ac:dyDescent="0.25">
      <c r="A284">
        <v>52</v>
      </c>
      <c r="B284" s="1">
        <v>22.22222</v>
      </c>
      <c r="C284" s="1">
        <f t="shared" si="4"/>
        <v>1155.5554400000001</v>
      </c>
    </row>
    <row r="285" spans="1:3" x14ac:dyDescent="0.25">
      <c r="A285">
        <v>53</v>
      </c>
      <c r="B285" s="1">
        <v>22.22222</v>
      </c>
      <c r="C285" s="1">
        <f t="shared" si="4"/>
        <v>1177.77766</v>
      </c>
    </row>
    <row r="286" spans="1:3" x14ac:dyDescent="0.25">
      <c r="A286">
        <v>62</v>
      </c>
      <c r="B286" s="1">
        <v>22.22222</v>
      </c>
      <c r="C286" s="1">
        <f t="shared" si="4"/>
        <v>1377.77764</v>
      </c>
    </row>
    <row r="287" spans="1:3" x14ac:dyDescent="0.25">
      <c r="A287">
        <v>50</v>
      </c>
      <c r="B287" s="1">
        <v>22.22222</v>
      </c>
      <c r="C287" s="1">
        <f t="shared" si="4"/>
        <v>1111.1110000000001</v>
      </c>
    </row>
    <row r="288" spans="1:3" x14ac:dyDescent="0.25">
      <c r="A288">
        <v>46</v>
      </c>
      <c r="B288" s="1">
        <v>22.22222</v>
      </c>
      <c r="C288" s="1">
        <f t="shared" si="4"/>
        <v>1022.22212</v>
      </c>
    </row>
    <row r="289" spans="1:3" x14ac:dyDescent="0.25">
      <c r="A289">
        <v>55</v>
      </c>
      <c r="B289" s="1">
        <v>22.22222</v>
      </c>
      <c r="C289" s="1">
        <f t="shared" si="4"/>
        <v>1222.2221</v>
      </c>
    </row>
    <row r="290" spans="1:3" x14ac:dyDescent="0.25">
      <c r="A290">
        <v>52</v>
      </c>
      <c r="B290" s="1">
        <v>22.22222</v>
      </c>
      <c r="C290" s="1">
        <f t="shared" si="4"/>
        <v>1155.5554400000001</v>
      </c>
    </row>
    <row r="291" spans="1:3" x14ac:dyDescent="0.25">
      <c r="A291">
        <v>47</v>
      </c>
      <c r="B291" s="1">
        <v>22.22222</v>
      </c>
      <c r="C291" s="1">
        <f t="shared" si="4"/>
        <v>1044.44434</v>
      </c>
    </row>
    <row r="292" spans="1:3" x14ac:dyDescent="0.25">
      <c r="A292">
        <v>52</v>
      </c>
      <c r="B292" s="1">
        <v>22.22222</v>
      </c>
      <c r="C292" s="1">
        <f t="shared" si="4"/>
        <v>1155.5554400000001</v>
      </c>
    </row>
    <row r="293" spans="1:3" x14ac:dyDescent="0.25">
      <c r="A293">
        <v>49</v>
      </c>
      <c r="B293" s="1">
        <v>22.22222</v>
      </c>
      <c r="C293" s="1">
        <f t="shared" si="4"/>
        <v>1088.88878</v>
      </c>
    </row>
    <row r="294" spans="1:3" x14ac:dyDescent="0.25">
      <c r="A294">
        <v>61</v>
      </c>
      <c r="B294" s="1">
        <v>22.22222</v>
      </c>
      <c r="C294" s="1">
        <f t="shared" si="4"/>
        <v>1355.5554199999999</v>
      </c>
    </row>
    <row r="295" spans="1:3" x14ac:dyDescent="0.25">
      <c r="A295">
        <v>55</v>
      </c>
      <c r="B295" s="1">
        <v>22.22222</v>
      </c>
      <c r="C295" s="1">
        <f t="shared" si="4"/>
        <v>1222.2221</v>
      </c>
    </row>
    <row r="296" spans="1:3" x14ac:dyDescent="0.25">
      <c r="A296">
        <v>27</v>
      </c>
      <c r="B296" s="1">
        <v>22.22222</v>
      </c>
      <c r="C296" s="1">
        <f t="shared" ref="C296:C300" si="5">A296*B296</f>
        <v>599.99994000000004</v>
      </c>
    </row>
    <row r="297" spans="1:3" x14ac:dyDescent="0.25">
      <c r="A297">
        <v>47</v>
      </c>
      <c r="B297" s="1">
        <v>22.22222</v>
      </c>
      <c r="C297" s="1">
        <f t="shared" si="5"/>
        <v>1044.44434</v>
      </c>
    </row>
    <row r="298" spans="1:3" x14ac:dyDescent="0.25">
      <c r="A298">
        <v>65</v>
      </c>
      <c r="B298" s="1">
        <v>22.22222</v>
      </c>
      <c r="C298" s="1">
        <f t="shared" si="5"/>
        <v>1444.4443000000001</v>
      </c>
    </row>
    <row r="299" spans="1:3" x14ac:dyDescent="0.25">
      <c r="A299">
        <v>69</v>
      </c>
      <c r="B299" s="1">
        <v>22.22222</v>
      </c>
      <c r="C299" s="1">
        <f t="shared" si="5"/>
        <v>1533.3331800000001</v>
      </c>
    </row>
    <row r="300" spans="1:3" x14ac:dyDescent="0.25">
      <c r="A300">
        <v>71</v>
      </c>
      <c r="B300" s="1">
        <v>22.22222</v>
      </c>
      <c r="C300" s="1">
        <f t="shared" si="5"/>
        <v>1577.7776200000001</v>
      </c>
    </row>
    <row r="301" spans="1:3" x14ac:dyDescent="0.25">
      <c r="A301">
        <f>COUNT(A5:A300)</f>
        <v>296</v>
      </c>
      <c r="B301" s="1"/>
      <c r="C301" s="1"/>
    </row>
    <row r="302" spans="1:3" x14ac:dyDescent="0.25">
      <c r="B302" s="1"/>
      <c r="C302" s="1"/>
    </row>
    <row r="303" spans="1:3" x14ac:dyDescent="0.25">
      <c r="B303" s="1"/>
      <c r="C303" s="1"/>
    </row>
    <row r="304" spans="1:3" x14ac:dyDescent="0.25">
      <c r="A304" s="1" t="s">
        <v>9</v>
      </c>
      <c r="B304" s="1">
        <v>296</v>
      </c>
      <c r="C304" s="1"/>
    </row>
    <row r="305" spans="1:6" x14ac:dyDescent="0.25">
      <c r="A305" s="1" t="s">
        <v>11</v>
      </c>
      <c r="B305" s="1">
        <v>1134.2341200000001</v>
      </c>
      <c r="C305" s="1"/>
    </row>
    <row r="306" spans="1:6" x14ac:dyDescent="0.25">
      <c r="A306" s="1" t="s">
        <v>10</v>
      </c>
      <c r="B306" s="1">
        <v>1155.5554400000001</v>
      </c>
      <c r="C306" s="1"/>
    </row>
    <row r="307" spans="1:6" x14ac:dyDescent="0.25">
      <c r="A307" s="1" t="s">
        <v>12</v>
      </c>
      <c r="B307" s="1">
        <v>278.39223800000002</v>
      </c>
      <c r="C307" s="1"/>
    </row>
    <row r="308" spans="1:6" x14ac:dyDescent="0.25">
      <c r="A308" s="1"/>
      <c r="B308" s="1"/>
      <c r="C308" s="1"/>
    </row>
    <row r="309" spans="1:6" x14ac:dyDescent="0.25">
      <c r="B309" s="1"/>
      <c r="C309" s="1"/>
    </row>
    <row r="310" spans="1:6" x14ac:dyDescent="0.25">
      <c r="A310">
        <v>18</v>
      </c>
      <c r="B310" s="1">
        <v>22.22222</v>
      </c>
      <c r="C310" s="1">
        <f t="shared" ref="C310:C373" si="6">A310*B310</f>
        <v>399.99995999999999</v>
      </c>
      <c r="E310">
        <v>300</v>
      </c>
      <c r="F310">
        <v>1</v>
      </c>
    </row>
    <row r="311" spans="1:6" x14ac:dyDescent="0.25">
      <c r="A311">
        <v>19</v>
      </c>
      <c r="B311" s="1">
        <v>22.22222</v>
      </c>
      <c r="C311" s="1">
        <f t="shared" si="6"/>
        <v>422.22217999999998</v>
      </c>
      <c r="E311">
        <v>400</v>
      </c>
      <c r="F311">
        <v>2</v>
      </c>
    </row>
    <row r="312" spans="1:6" x14ac:dyDescent="0.25">
      <c r="A312">
        <v>21</v>
      </c>
      <c r="B312" s="1">
        <v>22.22222</v>
      </c>
      <c r="C312" s="1">
        <f t="shared" si="6"/>
        <v>466.66662000000002</v>
      </c>
      <c r="E312">
        <v>500</v>
      </c>
      <c r="F312">
        <v>9</v>
      </c>
    </row>
    <row r="313" spans="1:6" x14ac:dyDescent="0.25">
      <c r="A313">
        <v>25</v>
      </c>
      <c r="B313" s="1">
        <v>22.22222</v>
      </c>
      <c r="C313" s="1">
        <f t="shared" si="6"/>
        <v>555.55550000000005</v>
      </c>
    </row>
    <row r="314" spans="1:6" x14ac:dyDescent="0.25">
      <c r="A314">
        <v>25</v>
      </c>
      <c r="B314" s="1">
        <v>22.22222</v>
      </c>
      <c r="C314" s="1">
        <f t="shared" si="6"/>
        <v>555.55550000000005</v>
      </c>
    </row>
    <row r="315" spans="1:6" x14ac:dyDescent="0.25">
      <c r="A315">
        <v>26</v>
      </c>
      <c r="B315" s="1">
        <v>22.22222</v>
      </c>
      <c r="C315" s="1">
        <f t="shared" si="6"/>
        <v>577.77772000000004</v>
      </c>
    </row>
    <row r="316" spans="1:6" x14ac:dyDescent="0.25">
      <c r="A316">
        <v>26</v>
      </c>
      <c r="B316" s="1">
        <v>22.22222</v>
      </c>
      <c r="C316" s="1">
        <f t="shared" si="6"/>
        <v>577.77772000000004</v>
      </c>
    </row>
    <row r="317" spans="1:6" x14ac:dyDescent="0.25">
      <c r="A317">
        <v>26</v>
      </c>
      <c r="B317" s="1">
        <v>22.22222</v>
      </c>
      <c r="C317" s="1">
        <f t="shared" si="6"/>
        <v>577.77772000000004</v>
      </c>
    </row>
    <row r="318" spans="1:6" x14ac:dyDescent="0.25">
      <c r="A318">
        <v>26</v>
      </c>
      <c r="B318" s="1">
        <v>22.22222</v>
      </c>
      <c r="C318" s="1">
        <f t="shared" si="6"/>
        <v>577.77772000000004</v>
      </c>
    </row>
    <row r="319" spans="1:6" x14ac:dyDescent="0.25">
      <c r="A319">
        <v>27</v>
      </c>
      <c r="B319" s="1">
        <v>22.22222</v>
      </c>
      <c r="C319" s="1">
        <f t="shared" si="6"/>
        <v>599.99994000000004</v>
      </c>
    </row>
    <row r="320" spans="1:6" x14ac:dyDescent="0.25">
      <c r="A320">
        <v>27</v>
      </c>
      <c r="B320" s="1">
        <v>22.22222</v>
      </c>
      <c r="C320" s="1">
        <f t="shared" si="6"/>
        <v>599.99994000000004</v>
      </c>
    </row>
    <row r="321" spans="1:3" x14ac:dyDescent="0.25">
      <c r="A321">
        <v>27</v>
      </c>
      <c r="B321" s="1">
        <v>22.22222</v>
      </c>
      <c r="C321" s="1">
        <f t="shared" si="6"/>
        <v>599.99994000000004</v>
      </c>
    </row>
    <row r="322" spans="1:3" x14ac:dyDescent="0.25">
      <c r="A322">
        <v>28</v>
      </c>
      <c r="B322" s="1">
        <v>22.22222</v>
      </c>
      <c r="C322" s="1">
        <f t="shared" si="6"/>
        <v>622.22216000000003</v>
      </c>
    </row>
    <row r="323" spans="1:3" x14ac:dyDescent="0.25">
      <c r="A323">
        <v>28</v>
      </c>
      <c r="B323" s="1">
        <v>22.22222</v>
      </c>
      <c r="C323" s="1">
        <f t="shared" si="6"/>
        <v>622.22216000000003</v>
      </c>
    </row>
    <row r="324" spans="1:3" x14ac:dyDescent="0.25">
      <c r="A324">
        <v>29</v>
      </c>
      <c r="B324" s="1">
        <v>22.22222</v>
      </c>
      <c r="C324" s="1">
        <f t="shared" si="6"/>
        <v>644.44438000000002</v>
      </c>
    </row>
    <row r="325" spans="1:3" x14ac:dyDescent="0.25">
      <c r="A325">
        <v>29</v>
      </c>
      <c r="B325" s="1">
        <v>22.22222</v>
      </c>
      <c r="C325" s="1">
        <f t="shared" si="6"/>
        <v>644.44438000000002</v>
      </c>
    </row>
    <row r="326" spans="1:3" x14ac:dyDescent="0.25">
      <c r="A326">
        <v>29</v>
      </c>
      <c r="B326" s="1">
        <v>22.22222</v>
      </c>
      <c r="C326" s="1">
        <f t="shared" si="6"/>
        <v>644.44438000000002</v>
      </c>
    </row>
    <row r="327" spans="1:3" x14ac:dyDescent="0.25">
      <c r="A327">
        <v>29</v>
      </c>
      <c r="B327" s="1">
        <v>22.22222</v>
      </c>
      <c r="C327" s="1">
        <f t="shared" si="6"/>
        <v>644.44438000000002</v>
      </c>
    </row>
    <row r="328" spans="1:3" x14ac:dyDescent="0.25">
      <c r="A328">
        <v>29</v>
      </c>
      <c r="B328" s="1">
        <v>22.22222</v>
      </c>
      <c r="C328" s="1">
        <f t="shared" si="6"/>
        <v>644.44438000000002</v>
      </c>
    </row>
    <row r="329" spans="1:3" x14ac:dyDescent="0.25">
      <c r="A329">
        <v>29</v>
      </c>
      <c r="B329" s="1">
        <v>22.22222</v>
      </c>
      <c r="C329" s="1">
        <f t="shared" si="6"/>
        <v>644.44438000000002</v>
      </c>
    </row>
    <row r="330" spans="1:3" x14ac:dyDescent="0.25">
      <c r="A330">
        <v>30</v>
      </c>
      <c r="B330" s="1">
        <v>22.22222</v>
      </c>
      <c r="C330" s="1">
        <f t="shared" si="6"/>
        <v>666.66660000000002</v>
      </c>
    </row>
    <row r="331" spans="1:3" x14ac:dyDescent="0.25">
      <c r="A331">
        <v>30</v>
      </c>
      <c r="B331" s="1">
        <v>22.22222</v>
      </c>
      <c r="C331" s="1">
        <f t="shared" si="6"/>
        <v>666.66660000000002</v>
      </c>
    </row>
    <row r="332" spans="1:3" x14ac:dyDescent="0.25">
      <c r="A332">
        <v>30</v>
      </c>
      <c r="B332" s="1">
        <v>22.22222</v>
      </c>
      <c r="C332" s="1">
        <f t="shared" si="6"/>
        <v>666.66660000000002</v>
      </c>
    </row>
    <row r="333" spans="1:3" x14ac:dyDescent="0.25">
      <c r="A333">
        <v>30</v>
      </c>
      <c r="B333" s="1">
        <v>22.22222</v>
      </c>
      <c r="C333" s="1">
        <f t="shared" si="6"/>
        <v>666.66660000000002</v>
      </c>
    </row>
    <row r="334" spans="1:3" x14ac:dyDescent="0.25">
      <c r="A334">
        <v>30</v>
      </c>
      <c r="B334" s="1">
        <v>22.22222</v>
      </c>
      <c r="C334" s="1">
        <f t="shared" si="6"/>
        <v>666.66660000000002</v>
      </c>
    </row>
    <row r="335" spans="1:3" x14ac:dyDescent="0.25">
      <c r="A335">
        <v>30</v>
      </c>
      <c r="B335" s="1">
        <v>22.22222</v>
      </c>
      <c r="C335" s="1">
        <f t="shared" si="6"/>
        <v>666.66660000000002</v>
      </c>
    </row>
    <row r="336" spans="1:3" x14ac:dyDescent="0.25">
      <c r="A336">
        <v>31</v>
      </c>
      <c r="B336" s="1">
        <v>22.22222</v>
      </c>
      <c r="C336" s="1">
        <f t="shared" si="6"/>
        <v>688.88882000000001</v>
      </c>
    </row>
    <row r="337" spans="1:6" x14ac:dyDescent="0.25">
      <c r="A337">
        <v>31</v>
      </c>
      <c r="B337" s="1">
        <v>22.22222</v>
      </c>
      <c r="C337" s="1">
        <f t="shared" si="6"/>
        <v>688.88882000000001</v>
      </c>
      <c r="E337">
        <v>600</v>
      </c>
      <c r="F337">
        <v>16</v>
      </c>
    </row>
    <row r="338" spans="1:6" x14ac:dyDescent="0.25">
      <c r="A338">
        <v>32</v>
      </c>
      <c r="B338" s="1">
        <v>22.22222</v>
      </c>
      <c r="C338" s="1">
        <f t="shared" si="6"/>
        <v>711.11104</v>
      </c>
      <c r="E338" t="s">
        <v>57</v>
      </c>
    </row>
    <row r="339" spans="1:6" x14ac:dyDescent="0.25">
      <c r="A339">
        <v>32</v>
      </c>
      <c r="B339" s="1">
        <v>22.22222</v>
      </c>
      <c r="C339" s="1">
        <f t="shared" si="6"/>
        <v>711.11104</v>
      </c>
      <c r="E339">
        <f>337-321</f>
        <v>16</v>
      </c>
    </row>
    <row r="340" spans="1:6" x14ac:dyDescent="0.25">
      <c r="A340">
        <v>32</v>
      </c>
      <c r="B340" s="1">
        <v>22.22222</v>
      </c>
      <c r="C340" s="1">
        <f t="shared" si="6"/>
        <v>711.11104</v>
      </c>
    </row>
    <row r="341" spans="1:6" x14ac:dyDescent="0.25">
      <c r="A341">
        <v>32</v>
      </c>
      <c r="B341" s="1">
        <v>22.22222</v>
      </c>
      <c r="C341" s="1">
        <f t="shared" si="6"/>
        <v>711.11104</v>
      </c>
    </row>
    <row r="342" spans="1:6" x14ac:dyDescent="0.25">
      <c r="A342">
        <v>33</v>
      </c>
      <c r="B342" s="1">
        <v>22.22222</v>
      </c>
      <c r="C342" s="1">
        <f t="shared" si="6"/>
        <v>733.33326</v>
      </c>
    </row>
    <row r="343" spans="1:6" x14ac:dyDescent="0.25">
      <c r="A343">
        <v>33</v>
      </c>
      <c r="B343" s="1">
        <v>22.22222</v>
      </c>
      <c r="C343" s="1">
        <f t="shared" si="6"/>
        <v>733.33326</v>
      </c>
    </row>
    <row r="344" spans="1:6" x14ac:dyDescent="0.25">
      <c r="A344">
        <v>34</v>
      </c>
      <c r="B344" s="1">
        <v>22.22222</v>
      </c>
      <c r="C344" s="1">
        <f t="shared" si="6"/>
        <v>755.55547999999999</v>
      </c>
    </row>
    <row r="345" spans="1:6" x14ac:dyDescent="0.25">
      <c r="A345">
        <v>34</v>
      </c>
      <c r="B345" s="1">
        <v>22.22222</v>
      </c>
      <c r="C345" s="1">
        <f t="shared" si="6"/>
        <v>755.55547999999999</v>
      </c>
    </row>
    <row r="346" spans="1:6" x14ac:dyDescent="0.25">
      <c r="A346">
        <v>34</v>
      </c>
      <c r="B346" s="1">
        <v>22.22222</v>
      </c>
      <c r="C346" s="1">
        <f t="shared" si="6"/>
        <v>755.55547999999999</v>
      </c>
    </row>
    <row r="347" spans="1:6" x14ac:dyDescent="0.25">
      <c r="A347">
        <v>34</v>
      </c>
      <c r="B347" s="1">
        <v>22.22222</v>
      </c>
      <c r="C347" s="1">
        <f t="shared" si="6"/>
        <v>755.55547999999999</v>
      </c>
    </row>
    <row r="348" spans="1:6" x14ac:dyDescent="0.25">
      <c r="A348">
        <v>35</v>
      </c>
      <c r="B348" s="1">
        <v>22.22222</v>
      </c>
      <c r="C348" s="1">
        <f t="shared" si="6"/>
        <v>777.77769999999998</v>
      </c>
    </row>
    <row r="349" spans="1:6" x14ac:dyDescent="0.25">
      <c r="A349">
        <v>36</v>
      </c>
      <c r="B349" s="1">
        <v>22.22222</v>
      </c>
      <c r="C349" s="1">
        <f t="shared" si="6"/>
        <v>799.99991999999997</v>
      </c>
      <c r="E349">
        <v>700</v>
      </c>
      <c r="F349">
        <v>12</v>
      </c>
    </row>
    <row r="350" spans="1:6" x14ac:dyDescent="0.25">
      <c r="A350">
        <v>37</v>
      </c>
      <c r="B350" s="1">
        <v>22.22222</v>
      </c>
      <c r="C350" s="1">
        <f t="shared" si="6"/>
        <v>822.22213999999997</v>
      </c>
      <c r="E350" t="s">
        <v>58</v>
      </c>
    </row>
    <row r="351" spans="1:6" x14ac:dyDescent="0.25">
      <c r="A351">
        <v>38</v>
      </c>
      <c r="B351" s="1">
        <v>22.22222</v>
      </c>
      <c r="C351" s="1">
        <f t="shared" si="6"/>
        <v>844.44435999999996</v>
      </c>
      <c r="E351">
        <f>349-337</f>
        <v>12</v>
      </c>
    </row>
    <row r="352" spans="1:6" x14ac:dyDescent="0.25">
      <c r="A352">
        <v>38</v>
      </c>
      <c r="B352" s="1">
        <v>22.22222</v>
      </c>
      <c r="C352" s="1">
        <f t="shared" si="6"/>
        <v>844.44435999999996</v>
      </c>
    </row>
    <row r="353" spans="1:6" x14ac:dyDescent="0.25">
      <c r="A353">
        <v>38</v>
      </c>
      <c r="B353" s="1">
        <v>22.22222</v>
      </c>
      <c r="C353" s="1">
        <f t="shared" si="6"/>
        <v>844.44435999999996</v>
      </c>
    </row>
    <row r="354" spans="1:6" x14ac:dyDescent="0.25">
      <c r="A354">
        <v>38</v>
      </c>
      <c r="B354" s="1">
        <v>22.22222</v>
      </c>
      <c r="C354" s="1">
        <f t="shared" si="6"/>
        <v>844.44435999999996</v>
      </c>
    </row>
    <row r="355" spans="1:6" x14ac:dyDescent="0.25">
      <c r="A355">
        <v>39</v>
      </c>
      <c r="B355" s="1">
        <v>22.22222</v>
      </c>
      <c r="C355" s="1">
        <f t="shared" si="6"/>
        <v>866.66657999999995</v>
      </c>
    </row>
    <row r="356" spans="1:6" x14ac:dyDescent="0.25">
      <c r="A356">
        <v>39</v>
      </c>
      <c r="B356" s="1">
        <v>22.22222</v>
      </c>
      <c r="C356" s="1">
        <f t="shared" si="6"/>
        <v>866.66657999999995</v>
      </c>
    </row>
    <row r="357" spans="1:6" x14ac:dyDescent="0.25">
      <c r="A357">
        <v>40</v>
      </c>
      <c r="B357" s="1">
        <v>22.22222</v>
      </c>
      <c r="C357" s="1">
        <f t="shared" si="6"/>
        <v>888.88879999999995</v>
      </c>
    </row>
    <row r="358" spans="1:6" x14ac:dyDescent="0.25">
      <c r="A358">
        <v>40</v>
      </c>
      <c r="B358" s="1">
        <v>22.22222</v>
      </c>
      <c r="C358" s="1">
        <f t="shared" si="6"/>
        <v>888.88879999999995</v>
      </c>
    </row>
    <row r="359" spans="1:6" x14ac:dyDescent="0.25">
      <c r="A359">
        <v>40</v>
      </c>
      <c r="B359" s="1">
        <v>22.22222</v>
      </c>
      <c r="C359" s="1">
        <f t="shared" si="6"/>
        <v>888.88879999999995</v>
      </c>
    </row>
    <row r="360" spans="1:6" x14ac:dyDescent="0.25">
      <c r="A360">
        <v>40</v>
      </c>
      <c r="B360" s="1">
        <v>22.22222</v>
      </c>
      <c r="C360" s="1">
        <f t="shared" si="6"/>
        <v>888.88879999999995</v>
      </c>
    </row>
    <row r="361" spans="1:6" x14ac:dyDescent="0.25">
      <c r="A361">
        <v>40</v>
      </c>
      <c r="B361" s="1">
        <v>22.22222</v>
      </c>
      <c r="C361" s="1">
        <f t="shared" si="6"/>
        <v>888.88879999999995</v>
      </c>
    </row>
    <row r="362" spans="1:6" x14ac:dyDescent="0.25">
      <c r="A362">
        <v>40</v>
      </c>
      <c r="B362" s="1">
        <v>22.22222</v>
      </c>
      <c r="C362" s="1">
        <f t="shared" si="6"/>
        <v>888.88879999999995</v>
      </c>
      <c r="E362">
        <v>800</v>
      </c>
      <c r="F362">
        <v>13</v>
      </c>
    </row>
    <row r="363" spans="1:6" x14ac:dyDescent="0.25">
      <c r="A363">
        <v>41</v>
      </c>
      <c r="B363" s="1">
        <v>22.22222</v>
      </c>
      <c r="C363" s="1">
        <f t="shared" si="6"/>
        <v>911.11102000000005</v>
      </c>
      <c r="E363" t="s">
        <v>59</v>
      </c>
    </row>
    <row r="364" spans="1:6" x14ac:dyDescent="0.25">
      <c r="A364">
        <v>41</v>
      </c>
      <c r="B364" s="1">
        <v>22.22222</v>
      </c>
      <c r="C364" s="1">
        <f t="shared" si="6"/>
        <v>911.11102000000005</v>
      </c>
      <c r="E364">
        <f>362-349</f>
        <v>13</v>
      </c>
    </row>
    <row r="365" spans="1:6" x14ac:dyDescent="0.25">
      <c r="A365">
        <v>41</v>
      </c>
      <c r="B365" s="1">
        <v>22.22222</v>
      </c>
      <c r="C365" s="1">
        <f t="shared" si="6"/>
        <v>911.11102000000005</v>
      </c>
    </row>
    <row r="366" spans="1:6" x14ac:dyDescent="0.25">
      <c r="A366">
        <v>42</v>
      </c>
      <c r="B366" s="1">
        <v>22.22222</v>
      </c>
      <c r="C366" s="1">
        <f t="shared" si="6"/>
        <v>933.33324000000005</v>
      </c>
    </row>
    <row r="367" spans="1:6" x14ac:dyDescent="0.25">
      <c r="A367">
        <v>42</v>
      </c>
      <c r="B367" s="1">
        <v>22.22222</v>
      </c>
      <c r="C367" s="1">
        <f t="shared" si="6"/>
        <v>933.33324000000005</v>
      </c>
    </row>
    <row r="368" spans="1:6" x14ac:dyDescent="0.25">
      <c r="A368">
        <v>42</v>
      </c>
      <c r="B368" s="1">
        <v>22.22222</v>
      </c>
      <c r="C368" s="1">
        <f t="shared" si="6"/>
        <v>933.33324000000005</v>
      </c>
    </row>
    <row r="369" spans="1:3" x14ac:dyDescent="0.25">
      <c r="A369">
        <v>42</v>
      </c>
      <c r="B369" s="1">
        <v>22.22222</v>
      </c>
      <c r="C369" s="1">
        <f t="shared" si="6"/>
        <v>933.33324000000005</v>
      </c>
    </row>
    <row r="370" spans="1:3" x14ac:dyDescent="0.25">
      <c r="A370">
        <v>42</v>
      </c>
      <c r="B370" s="1">
        <v>22.22222</v>
      </c>
      <c r="C370" s="1">
        <f t="shared" si="6"/>
        <v>933.33324000000005</v>
      </c>
    </row>
    <row r="371" spans="1:3" x14ac:dyDescent="0.25">
      <c r="A371">
        <v>43</v>
      </c>
      <c r="B371" s="1">
        <v>22.22222</v>
      </c>
      <c r="C371" s="1">
        <f t="shared" si="6"/>
        <v>955.55546000000004</v>
      </c>
    </row>
    <row r="372" spans="1:3" x14ac:dyDescent="0.25">
      <c r="A372">
        <v>43</v>
      </c>
      <c r="B372" s="1">
        <v>22.22222</v>
      </c>
      <c r="C372" s="1">
        <f t="shared" si="6"/>
        <v>955.55546000000004</v>
      </c>
    </row>
    <row r="373" spans="1:3" x14ac:dyDescent="0.25">
      <c r="A373">
        <v>43</v>
      </c>
      <c r="B373" s="1">
        <v>22.22222</v>
      </c>
      <c r="C373" s="1">
        <f t="shared" si="6"/>
        <v>955.55546000000004</v>
      </c>
    </row>
    <row r="374" spans="1:3" x14ac:dyDescent="0.25">
      <c r="A374">
        <v>43</v>
      </c>
      <c r="B374" s="1">
        <v>22.22222</v>
      </c>
      <c r="C374" s="1">
        <f t="shared" ref="C374:C437" si="7">A374*B374</f>
        <v>955.55546000000004</v>
      </c>
    </row>
    <row r="375" spans="1:3" x14ac:dyDescent="0.25">
      <c r="A375">
        <v>43</v>
      </c>
      <c r="B375" s="1">
        <v>22.22222</v>
      </c>
      <c r="C375" s="1">
        <f t="shared" si="7"/>
        <v>955.55546000000004</v>
      </c>
    </row>
    <row r="376" spans="1:3" x14ac:dyDescent="0.25">
      <c r="A376">
        <v>43</v>
      </c>
      <c r="B376" s="1">
        <v>22.22222</v>
      </c>
      <c r="C376" s="1">
        <f t="shared" si="7"/>
        <v>955.55546000000004</v>
      </c>
    </row>
    <row r="377" spans="1:3" x14ac:dyDescent="0.25">
      <c r="A377">
        <v>43</v>
      </c>
      <c r="B377" s="1">
        <v>22.22222</v>
      </c>
      <c r="C377" s="1">
        <f t="shared" si="7"/>
        <v>955.55546000000004</v>
      </c>
    </row>
    <row r="378" spans="1:3" x14ac:dyDescent="0.25">
      <c r="A378">
        <v>43</v>
      </c>
      <c r="B378" s="1">
        <v>22.22222</v>
      </c>
      <c r="C378" s="1">
        <f t="shared" si="7"/>
        <v>955.55546000000004</v>
      </c>
    </row>
    <row r="379" spans="1:3" x14ac:dyDescent="0.25">
      <c r="A379">
        <v>44</v>
      </c>
      <c r="B379" s="1">
        <v>22.22222</v>
      </c>
      <c r="C379" s="1">
        <f t="shared" si="7"/>
        <v>977.77768000000003</v>
      </c>
    </row>
    <row r="380" spans="1:3" x14ac:dyDescent="0.25">
      <c r="A380">
        <v>44</v>
      </c>
      <c r="B380" s="1">
        <v>22.22222</v>
      </c>
      <c r="C380" s="1">
        <f t="shared" si="7"/>
        <v>977.77768000000003</v>
      </c>
    </row>
    <row r="381" spans="1:3" x14ac:dyDescent="0.25">
      <c r="A381">
        <v>44</v>
      </c>
      <c r="B381" s="1">
        <v>22.22222</v>
      </c>
      <c r="C381" s="1">
        <f t="shared" si="7"/>
        <v>977.77768000000003</v>
      </c>
    </row>
    <row r="382" spans="1:3" x14ac:dyDescent="0.25">
      <c r="A382">
        <v>44</v>
      </c>
      <c r="B382" s="1">
        <v>22.22222</v>
      </c>
      <c r="C382" s="1">
        <f t="shared" si="7"/>
        <v>977.77768000000003</v>
      </c>
    </row>
    <row r="383" spans="1:3" x14ac:dyDescent="0.25">
      <c r="A383">
        <v>45</v>
      </c>
      <c r="B383" s="1">
        <v>22.22222</v>
      </c>
      <c r="C383" s="1">
        <f t="shared" si="7"/>
        <v>999.99990000000003</v>
      </c>
    </row>
    <row r="384" spans="1:3" x14ac:dyDescent="0.25">
      <c r="A384">
        <v>45</v>
      </c>
      <c r="B384" s="1">
        <v>22.22222</v>
      </c>
      <c r="C384" s="1">
        <f t="shared" si="7"/>
        <v>999.99990000000003</v>
      </c>
    </row>
    <row r="385" spans="1:6" x14ac:dyDescent="0.25">
      <c r="A385">
        <v>45</v>
      </c>
      <c r="B385" s="1">
        <v>22.22222</v>
      </c>
      <c r="C385" s="1">
        <f t="shared" si="7"/>
        <v>999.99990000000003</v>
      </c>
    </row>
    <row r="386" spans="1:6" x14ac:dyDescent="0.25">
      <c r="A386">
        <v>45</v>
      </c>
      <c r="B386" s="1">
        <v>22.22222</v>
      </c>
      <c r="C386" s="1">
        <f t="shared" si="7"/>
        <v>999.99990000000003</v>
      </c>
    </row>
    <row r="387" spans="1:6" x14ac:dyDescent="0.25">
      <c r="A387">
        <v>45</v>
      </c>
      <c r="B387" s="1">
        <v>22.22222</v>
      </c>
      <c r="C387" s="1">
        <f t="shared" si="7"/>
        <v>999.99990000000003</v>
      </c>
    </row>
    <row r="388" spans="1:6" x14ac:dyDescent="0.25">
      <c r="A388">
        <v>45</v>
      </c>
      <c r="B388" s="1">
        <v>22.22222</v>
      </c>
      <c r="C388" s="1">
        <f t="shared" si="7"/>
        <v>999.99990000000003</v>
      </c>
      <c r="E388">
        <v>900</v>
      </c>
      <c r="F388">
        <v>26</v>
      </c>
    </row>
    <row r="389" spans="1:6" x14ac:dyDescent="0.25">
      <c r="A389">
        <v>46</v>
      </c>
      <c r="B389" s="1">
        <v>22.22222</v>
      </c>
      <c r="C389" s="1">
        <f t="shared" si="7"/>
        <v>1022.22212</v>
      </c>
      <c r="E389" t="s">
        <v>60</v>
      </c>
    </row>
    <row r="390" spans="1:6" x14ac:dyDescent="0.25">
      <c r="A390">
        <v>46</v>
      </c>
      <c r="B390" s="1">
        <v>22.22222</v>
      </c>
      <c r="C390" s="1">
        <f t="shared" si="7"/>
        <v>1022.22212</v>
      </c>
      <c r="E390">
        <f>388-362</f>
        <v>26</v>
      </c>
    </row>
    <row r="391" spans="1:6" x14ac:dyDescent="0.25">
      <c r="A391">
        <v>46</v>
      </c>
      <c r="B391" s="1">
        <v>22.22222</v>
      </c>
      <c r="C391" s="1">
        <f t="shared" si="7"/>
        <v>1022.22212</v>
      </c>
    </row>
    <row r="392" spans="1:6" x14ac:dyDescent="0.25">
      <c r="A392">
        <v>46</v>
      </c>
      <c r="B392" s="1">
        <v>22.22222</v>
      </c>
      <c r="C392" s="1">
        <f t="shared" si="7"/>
        <v>1022.22212</v>
      </c>
    </row>
    <row r="393" spans="1:6" x14ac:dyDescent="0.25">
      <c r="A393">
        <v>46</v>
      </c>
      <c r="B393" s="1">
        <v>22.22222</v>
      </c>
      <c r="C393" s="1">
        <f t="shared" si="7"/>
        <v>1022.22212</v>
      </c>
    </row>
    <row r="394" spans="1:6" x14ac:dyDescent="0.25">
      <c r="A394">
        <v>46</v>
      </c>
      <c r="B394" s="1">
        <v>22.22222</v>
      </c>
      <c r="C394" s="1">
        <f t="shared" si="7"/>
        <v>1022.22212</v>
      </c>
    </row>
    <row r="395" spans="1:6" x14ac:dyDescent="0.25">
      <c r="A395">
        <v>46</v>
      </c>
      <c r="B395" s="1">
        <v>22.22222</v>
      </c>
      <c r="C395" s="1">
        <f t="shared" si="7"/>
        <v>1022.22212</v>
      </c>
    </row>
    <row r="396" spans="1:6" x14ac:dyDescent="0.25">
      <c r="A396">
        <v>46</v>
      </c>
      <c r="B396" s="1">
        <v>22.22222</v>
      </c>
      <c r="C396" s="1">
        <f t="shared" si="7"/>
        <v>1022.22212</v>
      </c>
    </row>
    <row r="397" spans="1:6" x14ac:dyDescent="0.25">
      <c r="A397">
        <v>47</v>
      </c>
      <c r="B397" s="1">
        <v>22.22222</v>
      </c>
      <c r="C397" s="1">
        <f t="shared" si="7"/>
        <v>1044.44434</v>
      </c>
    </row>
    <row r="398" spans="1:6" x14ac:dyDescent="0.25">
      <c r="A398">
        <v>47</v>
      </c>
      <c r="B398" s="1">
        <v>22.22222</v>
      </c>
      <c r="C398" s="1">
        <f t="shared" si="7"/>
        <v>1044.44434</v>
      </c>
    </row>
    <row r="399" spans="1:6" x14ac:dyDescent="0.25">
      <c r="A399">
        <v>47</v>
      </c>
      <c r="B399" s="1">
        <v>22.22222</v>
      </c>
      <c r="C399" s="1">
        <f t="shared" si="7"/>
        <v>1044.44434</v>
      </c>
    </row>
    <row r="400" spans="1:6" x14ac:dyDescent="0.25">
      <c r="A400">
        <v>47</v>
      </c>
      <c r="B400" s="1">
        <v>22.22222</v>
      </c>
      <c r="C400" s="1">
        <f t="shared" si="7"/>
        <v>1044.44434</v>
      </c>
    </row>
    <row r="401" spans="1:3" x14ac:dyDescent="0.25">
      <c r="A401">
        <v>47</v>
      </c>
      <c r="B401" s="1">
        <v>22.22222</v>
      </c>
      <c r="C401" s="1">
        <f t="shared" si="7"/>
        <v>1044.44434</v>
      </c>
    </row>
    <row r="402" spans="1:3" x14ac:dyDescent="0.25">
      <c r="A402">
        <v>47</v>
      </c>
      <c r="B402" s="1">
        <v>22.22222</v>
      </c>
      <c r="C402" s="1">
        <f t="shared" si="7"/>
        <v>1044.44434</v>
      </c>
    </row>
    <row r="403" spans="1:3" x14ac:dyDescent="0.25">
      <c r="A403">
        <v>47</v>
      </c>
      <c r="B403" s="1">
        <v>22.22222</v>
      </c>
      <c r="C403" s="1">
        <f t="shared" si="7"/>
        <v>1044.44434</v>
      </c>
    </row>
    <row r="404" spans="1:3" x14ac:dyDescent="0.25">
      <c r="A404">
        <v>47</v>
      </c>
      <c r="B404" s="1">
        <v>22.22222</v>
      </c>
      <c r="C404" s="1">
        <f t="shared" si="7"/>
        <v>1044.44434</v>
      </c>
    </row>
    <row r="405" spans="1:3" x14ac:dyDescent="0.25">
      <c r="A405">
        <v>47</v>
      </c>
      <c r="B405" s="1">
        <v>22.22222</v>
      </c>
      <c r="C405" s="1">
        <f t="shared" si="7"/>
        <v>1044.44434</v>
      </c>
    </row>
    <row r="406" spans="1:3" x14ac:dyDescent="0.25">
      <c r="A406">
        <v>47</v>
      </c>
      <c r="B406" s="1">
        <v>22.22222</v>
      </c>
      <c r="C406" s="1">
        <f t="shared" si="7"/>
        <v>1044.44434</v>
      </c>
    </row>
    <row r="407" spans="1:3" x14ac:dyDescent="0.25">
      <c r="A407">
        <v>47</v>
      </c>
      <c r="B407" s="1">
        <v>22.22222</v>
      </c>
      <c r="C407" s="1">
        <f t="shared" si="7"/>
        <v>1044.44434</v>
      </c>
    </row>
    <row r="408" spans="1:3" x14ac:dyDescent="0.25">
      <c r="A408">
        <v>48</v>
      </c>
      <c r="B408" s="1">
        <v>22.22222</v>
      </c>
      <c r="C408" s="1">
        <f t="shared" si="7"/>
        <v>1066.6665600000001</v>
      </c>
    </row>
    <row r="409" spans="1:3" x14ac:dyDescent="0.25">
      <c r="A409">
        <v>48</v>
      </c>
      <c r="B409" s="1">
        <v>22.22222</v>
      </c>
      <c r="C409" s="1">
        <f t="shared" si="7"/>
        <v>1066.6665600000001</v>
      </c>
    </row>
    <row r="410" spans="1:3" x14ac:dyDescent="0.25">
      <c r="A410">
        <v>48</v>
      </c>
      <c r="B410" s="1">
        <v>22.22222</v>
      </c>
      <c r="C410" s="1">
        <f t="shared" si="7"/>
        <v>1066.6665600000001</v>
      </c>
    </row>
    <row r="411" spans="1:3" x14ac:dyDescent="0.25">
      <c r="A411">
        <v>48</v>
      </c>
      <c r="B411" s="1">
        <v>22.22222</v>
      </c>
      <c r="C411" s="1">
        <f t="shared" si="7"/>
        <v>1066.6665600000001</v>
      </c>
    </row>
    <row r="412" spans="1:3" x14ac:dyDescent="0.25">
      <c r="A412">
        <v>48</v>
      </c>
      <c r="B412" s="1">
        <v>22.22222</v>
      </c>
      <c r="C412" s="1">
        <f t="shared" si="7"/>
        <v>1066.6665600000001</v>
      </c>
    </row>
    <row r="413" spans="1:3" x14ac:dyDescent="0.25">
      <c r="A413">
        <v>48</v>
      </c>
      <c r="B413" s="1">
        <v>22.22222</v>
      </c>
      <c r="C413" s="1">
        <f t="shared" si="7"/>
        <v>1066.6665600000001</v>
      </c>
    </row>
    <row r="414" spans="1:3" x14ac:dyDescent="0.25">
      <c r="A414">
        <v>48</v>
      </c>
      <c r="B414" s="1">
        <v>22.22222</v>
      </c>
      <c r="C414" s="1">
        <f t="shared" si="7"/>
        <v>1066.6665600000001</v>
      </c>
    </row>
    <row r="415" spans="1:3" x14ac:dyDescent="0.25">
      <c r="A415">
        <v>48</v>
      </c>
      <c r="B415" s="1">
        <v>22.22222</v>
      </c>
      <c r="C415" s="1">
        <f t="shared" si="7"/>
        <v>1066.6665600000001</v>
      </c>
    </row>
    <row r="416" spans="1:3" x14ac:dyDescent="0.25">
      <c r="A416">
        <v>48</v>
      </c>
      <c r="B416" s="1">
        <v>22.22222</v>
      </c>
      <c r="C416" s="1">
        <f t="shared" si="7"/>
        <v>1066.6665600000001</v>
      </c>
    </row>
    <row r="417" spans="1:6" x14ac:dyDescent="0.25">
      <c r="A417">
        <v>48</v>
      </c>
      <c r="B417" s="1">
        <v>22.22222</v>
      </c>
      <c r="C417" s="1">
        <f t="shared" si="7"/>
        <v>1066.6665600000001</v>
      </c>
    </row>
    <row r="418" spans="1:6" x14ac:dyDescent="0.25">
      <c r="A418">
        <v>48</v>
      </c>
      <c r="B418" s="1">
        <v>22.22222</v>
      </c>
      <c r="C418" s="1">
        <f t="shared" si="7"/>
        <v>1066.6665600000001</v>
      </c>
    </row>
    <row r="419" spans="1:6" x14ac:dyDescent="0.25">
      <c r="A419">
        <v>48</v>
      </c>
      <c r="B419" s="1">
        <v>22.22222</v>
      </c>
      <c r="C419" s="1">
        <f t="shared" si="7"/>
        <v>1066.6665600000001</v>
      </c>
    </row>
    <row r="420" spans="1:6" x14ac:dyDescent="0.25">
      <c r="A420">
        <v>48</v>
      </c>
      <c r="B420" s="1">
        <v>22.22222</v>
      </c>
      <c r="C420" s="1">
        <f t="shared" si="7"/>
        <v>1066.6665600000001</v>
      </c>
    </row>
    <row r="421" spans="1:6" x14ac:dyDescent="0.25">
      <c r="A421">
        <v>48</v>
      </c>
      <c r="B421" s="1">
        <v>22.22222</v>
      </c>
      <c r="C421" s="1">
        <f t="shared" si="7"/>
        <v>1066.6665600000001</v>
      </c>
    </row>
    <row r="422" spans="1:6" x14ac:dyDescent="0.25">
      <c r="A422">
        <v>48</v>
      </c>
      <c r="B422" s="1">
        <v>22.22222</v>
      </c>
      <c r="C422" s="1">
        <f t="shared" si="7"/>
        <v>1066.6665600000001</v>
      </c>
    </row>
    <row r="423" spans="1:6" x14ac:dyDescent="0.25">
      <c r="A423">
        <v>49</v>
      </c>
      <c r="B423" s="1">
        <v>22.22222</v>
      </c>
      <c r="C423" s="1">
        <f t="shared" si="7"/>
        <v>1088.88878</v>
      </c>
    </row>
    <row r="424" spans="1:6" x14ac:dyDescent="0.25">
      <c r="A424">
        <v>49</v>
      </c>
      <c r="B424" s="1">
        <v>22.22222</v>
      </c>
      <c r="C424" s="1">
        <f t="shared" si="7"/>
        <v>1088.88878</v>
      </c>
    </row>
    <row r="425" spans="1:6" x14ac:dyDescent="0.25">
      <c r="A425">
        <v>49</v>
      </c>
      <c r="B425" s="1">
        <v>22.22222</v>
      </c>
      <c r="C425" s="1">
        <f t="shared" si="7"/>
        <v>1088.88878</v>
      </c>
    </row>
    <row r="426" spans="1:6" x14ac:dyDescent="0.25">
      <c r="A426">
        <v>49</v>
      </c>
      <c r="B426" s="1">
        <v>22.22222</v>
      </c>
      <c r="C426" s="1">
        <f t="shared" si="7"/>
        <v>1088.88878</v>
      </c>
    </row>
    <row r="427" spans="1:6" x14ac:dyDescent="0.25">
      <c r="A427">
        <v>49</v>
      </c>
      <c r="B427" s="1">
        <v>22.22222</v>
      </c>
      <c r="C427" s="1">
        <f t="shared" si="7"/>
        <v>1088.88878</v>
      </c>
    </row>
    <row r="428" spans="1:6" x14ac:dyDescent="0.25">
      <c r="A428">
        <v>49</v>
      </c>
      <c r="B428" s="1">
        <v>22.22222</v>
      </c>
      <c r="C428" s="1">
        <f t="shared" si="7"/>
        <v>1088.88878</v>
      </c>
    </row>
    <row r="429" spans="1:6" x14ac:dyDescent="0.25">
      <c r="A429">
        <v>49</v>
      </c>
      <c r="B429" s="1">
        <v>22.22222</v>
      </c>
      <c r="C429" s="1">
        <f t="shared" si="7"/>
        <v>1088.88878</v>
      </c>
      <c r="E429">
        <v>1000</v>
      </c>
      <c r="F429">
        <v>40</v>
      </c>
    </row>
    <row r="430" spans="1:6" x14ac:dyDescent="0.25">
      <c r="A430">
        <v>50</v>
      </c>
      <c r="B430" s="1">
        <v>22.22222</v>
      </c>
      <c r="C430" s="1">
        <f t="shared" si="7"/>
        <v>1111.1110000000001</v>
      </c>
      <c r="E430" t="s">
        <v>61</v>
      </c>
    </row>
    <row r="431" spans="1:6" x14ac:dyDescent="0.25">
      <c r="A431">
        <v>50</v>
      </c>
      <c r="B431" s="1">
        <v>22.22222</v>
      </c>
      <c r="C431" s="1">
        <f t="shared" si="7"/>
        <v>1111.1110000000001</v>
      </c>
      <c r="E431">
        <f>428-388</f>
        <v>40</v>
      </c>
    </row>
    <row r="432" spans="1:6" x14ac:dyDescent="0.25">
      <c r="A432">
        <v>50</v>
      </c>
      <c r="B432" s="1">
        <v>22.22222</v>
      </c>
      <c r="C432" s="1">
        <f t="shared" si="7"/>
        <v>1111.1110000000001</v>
      </c>
    </row>
    <row r="433" spans="1:3" x14ac:dyDescent="0.25">
      <c r="A433">
        <v>50</v>
      </c>
      <c r="B433" s="1">
        <v>22.22222</v>
      </c>
      <c r="C433" s="1">
        <f t="shared" si="7"/>
        <v>1111.1110000000001</v>
      </c>
    </row>
    <row r="434" spans="1:3" x14ac:dyDescent="0.25">
      <c r="A434">
        <v>50</v>
      </c>
      <c r="B434" s="1">
        <v>22.22222</v>
      </c>
      <c r="C434" s="1">
        <f t="shared" si="7"/>
        <v>1111.1110000000001</v>
      </c>
    </row>
    <row r="435" spans="1:3" x14ac:dyDescent="0.25">
      <c r="A435">
        <v>50</v>
      </c>
      <c r="B435" s="1">
        <v>22.22222</v>
      </c>
      <c r="C435" s="1">
        <f t="shared" si="7"/>
        <v>1111.1110000000001</v>
      </c>
    </row>
    <row r="436" spans="1:3" x14ac:dyDescent="0.25">
      <c r="A436">
        <v>50</v>
      </c>
      <c r="B436" s="1">
        <v>22.22222</v>
      </c>
      <c r="C436" s="1">
        <f t="shared" si="7"/>
        <v>1111.1110000000001</v>
      </c>
    </row>
    <row r="437" spans="1:3" x14ac:dyDescent="0.25">
      <c r="A437">
        <v>50</v>
      </c>
      <c r="B437" s="1">
        <v>22.22222</v>
      </c>
      <c r="C437" s="1">
        <f t="shared" si="7"/>
        <v>1111.1110000000001</v>
      </c>
    </row>
    <row r="438" spans="1:3" x14ac:dyDescent="0.25">
      <c r="A438">
        <v>50</v>
      </c>
      <c r="B438" s="1">
        <v>22.22222</v>
      </c>
      <c r="C438" s="1">
        <f t="shared" ref="C438:C501" si="8">A438*B438</f>
        <v>1111.1110000000001</v>
      </c>
    </row>
    <row r="439" spans="1:3" x14ac:dyDescent="0.25">
      <c r="A439">
        <v>50</v>
      </c>
      <c r="B439" s="1">
        <v>22.22222</v>
      </c>
      <c r="C439" s="1">
        <f t="shared" si="8"/>
        <v>1111.1110000000001</v>
      </c>
    </row>
    <row r="440" spans="1:3" x14ac:dyDescent="0.25">
      <c r="A440">
        <v>50</v>
      </c>
      <c r="B440" s="1">
        <v>22.22222</v>
      </c>
      <c r="C440" s="1">
        <f t="shared" si="8"/>
        <v>1111.1110000000001</v>
      </c>
    </row>
    <row r="441" spans="1:3" x14ac:dyDescent="0.25">
      <c r="A441">
        <v>50</v>
      </c>
      <c r="B441" s="1">
        <v>22.22222</v>
      </c>
      <c r="C441" s="1">
        <f t="shared" si="8"/>
        <v>1111.1110000000001</v>
      </c>
    </row>
    <row r="442" spans="1:3" x14ac:dyDescent="0.25">
      <c r="A442">
        <v>50</v>
      </c>
      <c r="B442" s="1">
        <v>22.22222</v>
      </c>
      <c r="C442" s="1">
        <f t="shared" si="8"/>
        <v>1111.1110000000001</v>
      </c>
    </row>
    <row r="443" spans="1:3" x14ac:dyDescent="0.25">
      <c r="A443">
        <v>50</v>
      </c>
      <c r="B443" s="1">
        <v>22.22222</v>
      </c>
      <c r="C443" s="1">
        <f t="shared" si="8"/>
        <v>1111.1110000000001</v>
      </c>
    </row>
    <row r="444" spans="1:3" x14ac:dyDescent="0.25">
      <c r="A444">
        <v>51</v>
      </c>
      <c r="B444" s="1">
        <v>22.22222</v>
      </c>
      <c r="C444" s="1">
        <f t="shared" si="8"/>
        <v>1133.33322</v>
      </c>
    </row>
    <row r="445" spans="1:3" x14ac:dyDescent="0.25">
      <c r="A445">
        <v>51</v>
      </c>
      <c r="B445" s="1">
        <v>22.22222</v>
      </c>
      <c r="C445" s="1">
        <f t="shared" si="8"/>
        <v>1133.33322</v>
      </c>
    </row>
    <row r="446" spans="1:3" x14ac:dyDescent="0.25">
      <c r="A446">
        <v>51</v>
      </c>
      <c r="B446" s="1">
        <v>22.22222</v>
      </c>
      <c r="C446" s="1">
        <f t="shared" si="8"/>
        <v>1133.33322</v>
      </c>
    </row>
    <row r="447" spans="1:3" x14ac:dyDescent="0.25">
      <c r="A447">
        <v>51</v>
      </c>
      <c r="B447" s="1">
        <v>22.22222</v>
      </c>
      <c r="C447" s="1">
        <f t="shared" si="8"/>
        <v>1133.33322</v>
      </c>
    </row>
    <row r="448" spans="1:3" x14ac:dyDescent="0.25">
      <c r="A448">
        <v>51</v>
      </c>
      <c r="B448" s="1">
        <v>22.22222</v>
      </c>
      <c r="C448" s="1">
        <f t="shared" si="8"/>
        <v>1133.33322</v>
      </c>
    </row>
    <row r="449" spans="1:3" x14ac:dyDescent="0.25">
      <c r="A449">
        <v>51</v>
      </c>
      <c r="B449" s="1">
        <v>22.22222</v>
      </c>
      <c r="C449" s="1">
        <f t="shared" si="8"/>
        <v>1133.33322</v>
      </c>
    </row>
    <row r="450" spans="1:3" x14ac:dyDescent="0.25">
      <c r="A450">
        <v>51</v>
      </c>
      <c r="B450" s="1">
        <v>22.22222</v>
      </c>
      <c r="C450" s="1">
        <f t="shared" si="8"/>
        <v>1133.33322</v>
      </c>
    </row>
    <row r="451" spans="1:3" x14ac:dyDescent="0.25">
      <c r="A451">
        <v>51</v>
      </c>
      <c r="B451" s="1">
        <v>22.22222</v>
      </c>
      <c r="C451" s="1">
        <f t="shared" si="8"/>
        <v>1133.33322</v>
      </c>
    </row>
    <row r="452" spans="1:3" x14ac:dyDescent="0.25">
      <c r="A452">
        <v>51</v>
      </c>
      <c r="B452" s="1">
        <v>22.22222</v>
      </c>
      <c r="C452" s="1">
        <f t="shared" si="8"/>
        <v>1133.33322</v>
      </c>
    </row>
    <row r="453" spans="1:3" x14ac:dyDescent="0.25">
      <c r="A453">
        <v>51</v>
      </c>
      <c r="B453" s="1">
        <v>22.22222</v>
      </c>
      <c r="C453" s="1">
        <f t="shared" si="8"/>
        <v>1133.33322</v>
      </c>
    </row>
    <row r="454" spans="1:3" x14ac:dyDescent="0.25">
      <c r="A454">
        <v>51</v>
      </c>
      <c r="B454" s="1">
        <v>22.22222</v>
      </c>
      <c r="C454" s="1">
        <f t="shared" si="8"/>
        <v>1133.33322</v>
      </c>
    </row>
    <row r="455" spans="1:3" x14ac:dyDescent="0.25">
      <c r="A455">
        <v>51</v>
      </c>
      <c r="B455" s="1">
        <v>22.22222</v>
      </c>
      <c r="C455" s="1">
        <f t="shared" si="8"/>
        <v>1133.33322</v>
      </c>
    </row>
    <row r="456" spans="1:3" x14ac:dyDescent="0.25">
      <c r="A456">
        <v>52</v>
      </c>
      <c r="B456" s="1">
        <v>22.22222</v>
      </c>
      <c r="C456" s="1">
        <f t="shared" si="8"/>
        <v>1155.5554400000001</v>
      </c>
    </row>
    <row r="457" spans="1:3" x14ac:dyDescent="0.25">
      <c r="A457">
        <v>52</v>
      </c>
      <c r="B457" s="1">
        <v>22.22222</v>
      </c>
      <c r="C457" s="1">
        <f t="shared" si="8"/>
        <v>1155.5554400000001</v>
      </c>
    </row>
    <row r="458" spans="1:3" x14ac:dyDescent="0.25">
      <c r="A458">
        <v>52</v>
      </c>
      <c r="B458" s="1">
        <v>22.22222</v>
      </c>
      <c r="C458" s="1">
        <f t="shared" si="8"/>
        <v>1155.5554400000001</v>
      </c>
    </row>
    <row r="459" spans="1:3" x14ac:dyDescent="0.25">
      <c r="A459">
        <v>52</v>
      </c>
      <c r="B459" s="1">
        <v>22.22222</v>
      </c>
      <c r="C459" s="1">
        <f t="shared" si="8"/>
        <v>1155.5554400000001</v>
      </c>
    </row>
    <row r="460" spans="1:3" x14ac:dyDescent="0.25">
      <c r="A460">
        <v>52</v>
      </c>
      <c r="B460" s="1">
        <v>22.22222</v>
      </c>
      <c r="C460" s="1">
        <f t="shared" si="8"/>
        <v>1155.5554400000001</v>
      </c>
    </row>
    <row r="461" spans="1:3" x14ac:dyDescent="0.25">
      <c r="A461">
        <v>52</v>
      </c>
      <c r="B461" s="1">
        <v>22.22222</v>
      </c>
      <c r="C461" s="1">
        <f t="shared" si="8"/>
        <v>1155.5554400000001</v>
      </c>
    </row>
    <row r="462" spans="1:3" x14ac:dyDescent="0.25">
      <c r="A462">
        <v>52</v>
      </c>
      <c r="B462" s="1">
        <v>22.22222</v>
      </c>
      <c r="C462" s="1">
        <f t="shared" si="8"/>
        <v>1155.5554400000001</v>
      </c>
    </row>
    <row r="463" spans="1:3" x14ac:dyDescent="0.25">
      <c r="A463">
        <v>52</v>
      </c>
      <c r="B463" s="1">
        <v>22.22222</v>
      </c>
      <c r="C463" s="1">
        <f t="shared" si="8"/>
        <v>1155.5554400000001</v>
      </c>
    </row>
    <row r="464" spans="1:3" x14ac:dyDescent="0.25">
      <c r="A464">
        <v>52</v>
      </c>
      <c r="B464" s="1">
        <v>22.22222</v>
      </c>
      <c r="C464" s="1">
        <f t="shared" si="8"/>
        <v>1155.5554400000001</v>
      </c>
    </row>
    <row r="465" spans="1:3" x14ac:dyDescent="0.25">
      <c r="A465">
        <v>52</v>
      </c>
      <c r="B465" s="1">
        <v>22.22222</v>
      </c>
      <c r="C465" s="1">
        <f t="shared" si="8"/>
        <v>1155.5554400000001</v>
      </c>
    </row>
    <row r="466" spans="1:3" x14ac:dyDescent="0.25">
      <c r="A466">
        <v>52</v>
      </c>
      <c r="B466" s="1">
        <v>22.22222</v>
      </c>
      <c r="C466" s="1">
        <f t="shared" si="8"/>
        <v>1155.5554400000001</v>
      </c>
    </row>
    <row r="467" spans="1:3" x14ac:dyDescent="0.25">
      <c r="A467">
        <v>52</v>
      </c>
      <c r="B467" s="1">
        <v>22.22222</v>
      </c>
      <c r="C467" s="1">
        <f t="shared" si="8"/>
        <v>1155.5554400000001</v>
      </c>
    </row>
    <row r="468" spans="1:3" x14ac:dyDescent="0.25">
      <c r="A468">
        <v>52</v>
      </c>
      <c r="B468" s="1">
        <v>22.22222</v>
      </c>
      <c r="C468" s="1">
        <f t="shared" si="8"/>
        <v>1155.5554400000001</v>
      </c>
    </row>
    <row r="469" spans="1:3" x14ac:dyDescent="0.25">
      <c r="A469">
        <v>52</v>
      </c>
      <c r="B469" s="1">
        <v>22.22222</v>
      </c>
      <c r="C469" s="1">
        <f t="shared" si="8"/>
        <v>1155.5554400000001</v>
      </c>
    </row>
    <row r="470" spans="1:3" x14ac:dyDescent="0.25">
      <c r="A470">
        <v>52</v>
      </c>
      <c r="B470" s="1">
        <v>22.22222</v>
      </c>
      <c r="C470" s="1">
        <f t="shared" si="8"/>
        <v>1155.5554400000001</v>
      </c>
    </row>
    <row r="471" spans="1:3" x14ac:dyDescent="0.25">
      <c r="A471">
        <v>52</v>
      </c>
      <c r="B471" s="1">
        <v>22.22222</v>
      </c>
      <c r="C471" s="1">
        <f t="shared" si="8"/>
        <v>1155.5554400000001</v>
      </c>
    </row>
    <row r="472" spans="1:3" x14ac:dyDescent="0.25">
      <c r="A472">
        <v>52</v>
      </c>
      <c r="B472" s="1">
        <v>22.22222</v>
      </c>
      <c r="C472" s="1">
        <f t="shared" si="8"/>
        <v>1155.5554400000001</v>
      </c>
    </row>
    <row r="473" spans="1:3" x14ac:dyDescent="0.25">
      <c r="A473">
        <v>52</v>
      </c>
      <c r="B473" s="1">
        <v>22.22222</v>
      </c>
      <c r="C473" s="1">
        <f t="shared" si="8"/>
        <v>1155.5554400000001</v>
      </c>
    </row>
    <row r="474" spans="1:3" x14ac:dyDescent="0.25">
      <c r="A474">
        <v>52</v>
      </c>
      <c r="B474" s="1">
        <v>22.22222</v>
      </c>
      <c r="C474" s="1">
        <f t="shared" si="8"/>
        <v>1155.5554400000001</v>
      </c>
    </row>
    <row r="475" spans="1:3" x14ac:dyDescent="0.25">
      <c r="A475">
        <v>52</v>
      </c>
      <c r="B475" s="1">
        <v>22.22222</v>
      </c>
      <c r="C475" s="1">
        <f t="shared" si="8"/>
        <v>1155.5554400000001</v>
      </c>
    </row>
    <row r="476" spans="1:3" x14ac:dyDescent="0.25">
      <c r="A476">
        <v>53</v>
      </c>
      <c r="B476" s="1">
        <v>22.22222</v>
      </c>
      <c r="C476" s="1">
        <f t="shared" si="8"/>
        <v>1177.77766</v>
      </c>
    </row>
    <row r="477" spans="1:3" x14ac:dyDescent="0.25">
      <c r="A477">
        <v>53</v>
      </c>
      <c r="B477" s="1">
        <v>22.22222</v>
      </c>
      <c r="C477" s="1">
        <f t="shared" si="8"/>
        <v>1177.77766</v>
      </c>
    </row>
    <row r="478" spans="1:3" x14ac:dyDescent="0.25">
      <c r="A478">
        <v>53</v>
      </c>
      <c r="B478" s="1">
        <v>22.22222</v>
      </c>
      <c r="C478" s="1">
        <f t="shared" si="8"/>
        <v>1177.77766</v>
      </c>
    </row>
    <row r="479" spans="1:3" x14ac:dyDescent="0.25">
      <c r="A479">
        <v>53</v>
      </c>
      <c r="B479" s="1">
        <v>22.22222</v>
      </c>
      <c r="C479" s="1">
        <f t="shared" si="8"/>
        <v>1177.77766</v>
      </c>
    </row>
    <row r="480" spans="1:3" x14ac:dyDescent="0.25">
      <c r="A480">
        <v>53</v>
      </c>
      <c r="B480" s="1">
        <v>22.22222</v>
      </c>
      <c r="C480" s="1">
        <f t="shared" si="8"/>
        <v>1177.77766</v>
      </c>
    </row>
    <row r="481" spans="1:3" x14ac:dyDescent="0.25">
      <c r="A481">
        <v>53</v>
      </c>
      <c r="B481" s="1">
        <v>22.22222</v>
      </c>
      <c r="C481" s="1">
        <f t="shared" si="8"/>
        <v>1177.77766</v>
      </c>
    </row>
    <row r="482" spans="1:3" x14ac:dyDescent="0.25">
      <c r="A482">
        <v>53</v>
      </c>
      <c r="B482" s="1">
        <v>22.22222</v>
      </c>
      <c r="C482" s="1">
        <f t="shared" si="8"/>
        <v>1177.77766</v>
      </c>
    </row>
    <row r="483" spans="1:3" x14ac:dyDescent="0.25">
      <c r="A483">
        <v>53</v>
      </c>
      <c r="B483" s="1">
        <v>22.22222</v>
      </c>
      <c r="C483" s="1">
        <f t="shared" si="8"/>
        <v>1177.77766</v>
      </c>
    </row>
    <row r="484" spans="1:3" x14ac:dyDescent="0.25">
      <c r="A484">
        <v>53</v>
      </c>
      <c r="B484" s="1">
        <v>22.22222</v>
      </c>
      <c r="C484" s="1">
        <f t="shared" si="8"/>
        <v>1177.77766</v>
      </c>
    </row>
    <row r="485" spans="1:3" x14ac:dyDescent="0.25">
      <c r="A485">
        <v>53</v>
      </c>
      <c r="B485" s="1">
        <v>22.22222</v>
      </c>
      <c r="C485" s="1">
        <f t="shared" si="8"/>
        <v>1177.77766</v>
      </c>
    </row>
    <row r="486" spans="1:3" x14ac:dyDescent="0.25">
      <c r="A486">
        <v>53</v>
      </c>
      <c r="B486" s="1">
        <v>22.22222</v>
      </c>
      <c r="C486" s="1">
        <f t="shared" si="8"/>
        <v>1177.77766</v>
      </c>
    </row>
    <row r="487" spans="1:3" x14ac:dyDescent="0.25">
      <c r="A487">
        <v>53</v>
      </c>
      <c r="B487" s="1">
        <v>22.22222</v>
      </c>
      <c r="C487" s="1">
        <f t="shared" si="8"/>
        <v>1177.77766</v>
      </c>
    </row>
    <row r="488" spans="1:3" x14ac:dyDescent="0.25">
      <c r="A488">
        <v>53</v>
      </c>
      <c r="B488" s="1">
        <v>22.22222</v>
      </c>
      <c r="C488" s="1">
        <f t="shared" si="8"/>
        <v>1177.77766</v>
      </c>
    </row>
    <row r="489" spans="1:3" x14ac:dyDescent="0.25">
      <c r="A489">
        <v>54</v>
      </c>
      <c r="B489" s="1">
        <v>22.22222</v>
      </c>
      <c r="C489" s="1">
        <f t="shared" si="8"/>
        <v>1199.9998800000001</v>
      </c>
    </row>
    <row r="490" spans="1:3" x14ac:dyDescent="0.25">
      <c r="A490">
        <v>54</v>
      </c>
      <c r="B490" s="1">
        <v>22.22222</v>
      </c>
      <c r="C490" s="1">
        <f t="shared" si="8"/>
        <v>1199.9998800000001</v>
      </c>
    </row>
    <row r="491" spans="1:3" x14ac:dyDescent="0.25">
      <c r="A491">
        <v>54</v>
      </c>
      <c r="B491" s="1">
        <v>22.22222</v>
      </c>
      <c r="C491" s="1">
        <f t="shared" si="8"/>
        <v>1199.9998800000001</v>
      </c>
    </row>
    <row r="492" spans="1:3" x14ac:dyDescent="0.25">
      <c r="A492">
        <v>54</v>
      </c>
      <c r="B492" s="1">
        <v>22.22222</v>
      </c>
      <c r="C492" s="1">
        <f t="shared" si="8"/>
        <v>1199.9998800000001</v>
      </c>
    </row>
    <row r="493" spans="1:3" x14ac:dyDescent="0.25">
      <c r="A493">
        <v>54</v>
      </c>
      <c r="B493" s="1">
        <v>22.22222</v>
      </c>
      <c r="C493" s="1">
        <f t="shared" si="8"/>
        <v>1199.9998800000001</v>
      </c>
    </row>
    <row r="494" spans="1:3" x14ac:dyDescent="0.25">
      <c r="A494">
        <v>54</v>
      </c>
      <c r="B494" s="1">
        <v>22.22222</v>
      </c>
      <c r="C494" s="1">
        <f t="shared" si="8"/>
        <v>1199.9998800000001</v>
      </c>
    </row>
    <row r="495" spans="1:3" x14ac:dyDescent="0.25">
      <c r="A495">
        <v>54</v>
      </c>
      <c r="B495" s="1">
        <v>22.22222</v>
      </c>
      <c r="C495" s="1">
        <f t="shared" si="8"/>
        <v>1199.9998800000001</v>
      </c>
    </row>
    <row r="496" spans="1:3" x14ac:dyDescent="0.25">
      <c r="A496">
        <v>54</v>
      </c>
      <c r="B496" s="1">
        <v>22.22222</v>
      </c>
      <c r="C496" s="1">
        <f t="shared" si="8"/>
        <v>1199.9998800000001</v>
      </c>
    </row>
    <row r="497" spans="1:6" x14ac:dyDescent="0.25">
      <c r="A497">
        <v>54</v>
      </c>
      <c r="B497" s="1">
        <v>22.22222</v>
      </c>
      <c r="C497" s="1">
        <f t="shared" si="8"/>
        <v>1199.9998800000001</v>
      </c>
      <c r="E497">
        <v>1100</v>
      </c>
      <c r="F497">
        <v>69</v>
      </c>
    </row>
    <row r="498" spans="1:6" x14ac:dyDescent="0.25">
      <c r="A498">
        <v>55</v>
      </c>
      <c r="B498" s="1">
        <v>22.22222</v>
      </c>
      <c r="C498" s="1">
        <f t="shared" si="8"/>
        <v>1222.2221</v>
      </c>
      <c r="E498" t="s">
        <v>62</v>
      </c>
    </row>
    <row r="499" spans="1:6" x14ac:dyDescent="0.25">
      <c r="A499">
        <v>55</v>
      </c>
      <c r="B499" s="1">
        <v>22.22222</v>
      </c>
      <c r="C499" s="1">
        <f t="shared" si="8"/>
        <v>1222.2221</v>
      </c>
      <c r="E499">
        <f>497-428</f>
        <v>69</v>
      </c>
    </row>
    <row r="500" spans="1:6" x14ac:dyDescent="0.25">
      <c r="A500">
        <v>55</v>
      </c>
      <c r="B500" s="1">
        <v>22.22222</v>
      </c>
      <c r="C500" s="1">
        <f t="shared" si="8"/>
        <v>1222.2221</v>
      </c>
    </row>
    <row r="501" spans="1:6" x14ac:dyDescent="0.25">
      <c r="A501">
        <v>55</v>
      </c>
      <c r="B501" s="1">
        <v>22.22222</v>
      </c>
      <c r="C501" s="1">
        <f t="shared" si="8"/>
        <v>1222.2221</v>
      </c>
    </row>
    <row r="502" spans="1:6" x14ac:dyDescent="0.25">
      <c r="A502">
        <v>55</v>
      </c>
      <c r="B502" s="1">
        <v>22.22222</v>
      </c>
      <c r="C502" s="1">
        <f t="shared" ref="C502:C565" si="9">A502*B502</f>
        <v>1222.2221</v>
      </c>
    </row>
    <row r="503" spans="1:6" x14ac:dyDescent="0.25">
      <c r="A503">
        <v>55</v>
      </c>
      <c r="B503" s="1">
        <v>22.22222</v>
      </c>
      <c r="C503" s="1">
        <f t="shared" si="9"/>
        <v>1222.2221</v>
      </c>
    </row>
    <row r="504" spans="1:6" x14ac:dyDescent="0.25">
      <c r="A504">
        <v>55</v>
      </c>
      <c r="B504" s="1">
        <v>22.22222</v>
      </c>
      <c r="C504" s="1">
        <f t="shared" si="9"/>
        <v>1222.2221</v>
      </c>
    </row>
    <row r="505" spans="1:6" x14ac:dyDescent="0.25">
      <c r="A505">
        <v>55</v>
      </c>
      <c r="B505" s="1">
        <v>22.22222</v>
      </c>
      <c r="C505" s="1">
        <f t="shared" si="9"/>
        <v>1222.2221</v>
      </c>
    </row>
    <row r="506" spans="1:6" x14ac:dyDescent="0.25">
      <c r="A506">
        <v>55</v>
      </c>
      <c r="B506" s="1">
        <v>22.22222</v>
      </c>
      <c r="C506" s="1">
        <f t="shared" si="9"/>
        <v>1222.2221</v>
      </c>
    </row>
    <row r="507" spans="1:6" x14ac:dyDescent="0.25">
      <c r="A507">
        <v>55</v>
      </c>
      <c r="B507" s="1">
        <v>22.22222</v>
      </c>
      <c r="C507" s="1">
        <f t="shared" si="9"/>
        <v>1222.2221</v>
      </c>
    </row>
    <row r="508" spans="1:6" x14ac:dyDescent="0.25">
      <c r="A508">
        <v>55</v>
      </c>
      <c r="B508" s="1">
        <v>22.22222</v>
      </c>
      <c r="C508" s="1">
        <f t="shared" si="9"/>
        <v>1222.2221</v>
      </c>
    </row>
    <row r="509" spans="1:6" x14ac:dyDescent="0.25">
      <c r="A509">
        <v>55</v>
      </c>
      <c r="B509" s="1">
        <v>22.22222</v>
      </c>
      <c r="C509" s="1">
        <f t="shared" si="9"/>
        <v>1222.2221</v>
      </c>
    </row>
    <row r="510" spans="1:6" x14ac:dyDescent="0.25">
      <c r="A510">
        <v>55</v>
      </c>
      <c r="B510" s="1">
        <v>22.22222</v>
      </c>
      <c r="C510" s="1">
        <f t="shared" si="9"/>
        <v>1222.2221</v>
      </c>
    </row>
    <row r="511" spans="1:6" x14ac:dyDescent="0.25">
      <c r="A511">
        <v>55</v>
      </c>
      <c r="B511" s="1">
        <v>22.22222</v>
      </c>
      <c r="C511" s="1">
        <f t="shared" si="9"/>
        <v>1222.2221</v>
      </c>
    </row>
    <row r="512" spans="1:6" x14ac:dyDescent="0.25">
      <c r="A512">
        <v>55</v>
      </c>
      <c r="B512" s="1">
        <v>22.22222</v>
      </c>
      <c r="C512" s="1">
        <f t="shared" si="9"/>
        <v>1222.2221</v>
      </c>
    </row>
    <row r="513" spans="1:3" x14ac:dyDescent="0.25">
      <c r="A513">
        <v>56</v>
      </c>
      <c r="B513" s="1">
        <v>22.22222</v>
      </c>
      <c r="C513" s="1">
        <f t="shared" si="9"/>
        <v>1244.4443200000001</v>
      </c>
    </row>
    <row r="514" spans="1:3" x14ac:dyDescent="0.25">
      <c r="A514">
        <v>56</v>
      </c>
      <c r="B514" s="1">
        <v>22.22222</v>
      </c>
      <c r="C514" s="1">
        <f t="shared" si="9"/>
        <v>1244.4443200000001</v>
      </c>
    </row>
    <row r="515" spans="1:3" x14ac:dyDescent="0.25">
      <c r="A515">
        <v>56</v>
      </c>
      <c r="B515" s="1">
        <v>22.22222</v>
      </c>
      <c r="C515" s="1">
        <f t="shared" si="9"/>
        <v>1244.4443200000001</v>
      </c>
    </row>
    <row r="516" spans="1:3" x14ac:dyDescent="0.25">
      <c r="A516">
        <v>56</v>
      </c>
      <c r="B516" s="1">
        <v>22.22222</v>
      </c>
      <c r="C516" s="1">
        <f t="shared" si="9"/>
        <v>1244.4443200000001</v>
      </c>
    </row>
    <row r="517" spans="1:3" x14ac:dyDescent="0.25">
      <c r="A517">
        <v>56</v>
      </c>
      <c r="B517" s="1">
        <v>22.22222</v>
      </c>
      <c r="C517" s="1">
        <f t="shared" si="9"/>
        <v>1244.4443200000001</v>
      </c>
    </row>
    <row r="518" spans="1:3" x14ac:dyDescent="0.25">
      <c r="A518">
        <v>56</v>
      </c>
      <c r="B518" s="1">
        <v>22.22222</v>
      </c>
      <c r="C518" s="1">
        <f t="shared" si="9"/>
        <v>1244.4443200000001</v>
      </c>
    </row>
    <row r="519" spans="1:3" x14ac:dyDescent="0.25">
      <c r="A519">
        <v>56</v>
      </c>
      <c r="B519" s="1">
        <v>22.22222</v>
      </c>
      <c r="C519" s="1">
        <f t="shared" si="9"/>
        <v>1244.4443200000001</v>
      </c>
    </row>
    <row r="520" spans="1:3" x14ac:dyDescent="0.25">
      <c r="A520">
        <v>56</v>
      </c>
      <c r="B520" s="1">
        <v>22.22222</v>
      </c>
      <c r="C520" s="1">
        <f t="shared" si="9"/>
        <v>1244.4443200000001</v>
      </c>
    </row>
    <row r="521" spans="1:3" x14ac:dyDescent="0.25">
      <c r="A521">
        <v>56</v>
      </c>
      <c r="B521" s="1">
        <v>22.22222</v>
      </c>
      <c r="C521" s="1">
        <f t="shared" si="9"/>
        <v>1244.4443200000001</v>
      </c>
    </row>
    <row r="522" spans="1:3" x14ac:dyDescent="0.25">
      <c r="A522">
        <v>57</v>
      </c>
      <c r="B522" s="1">
        <v>22.22222</v>
      </c>
      <c r="C522" s="1">
        <f t="shared" si="9"/>
        <v>1266.6665399999999</v>
      </c>
    </row>
    <row r="523" spans="1:3" x14ac:dyDescent="0.25">
      <c r="A523">
        <v>57</v>
      </c>
      <c r="B523" s="1">
        <v>22.22222</v>
      </c>
      <c r="C523" s="1">
        <f t="shared" si="9"/>
        <v>1266.6665399999999</v>
      </c>
    </row>
    <row r="524" spans="1:3" x14ac:dyDescent="0.25">
      <c r="A524">
        <v>57</v>
      </c>
      <c r="B524" s="1">
        <v>22.22222</v>
      </c>
      <c r="C524" s="1">
        <f t="shared" si="9"/>
        <v>1266.6665399999999</v>
      </c>
    </row>
    <row r="525" spans="1:3" x14ac:dyDescent="0.25">
      <c r="A525">
        <v>57</v>
      </c>
      <c r="B525" s="1">
        <v>22.22222</v>
      </c>
      <c r="C525" s="1">
        <f t="shared" si="9"/>
        <v>1266.6665399999999</v>
      </c>
    </row>
    <row r="526" spans="1:3" x14ac:dyDescent="0.25">
      <c r="A526">
        <v>57</v>
      </c>
      <c r="B526" s="1">
        <v>22.22222</v>
      </c>
      <c r="C526" s="1">
        <f t="shared" si="9"/>
        <v>1266.6665399999999</v>
      </c>
    </row>
    <row r="527" spans="1:3" x14ac:dyDescent="0.25">
      <c r="A527">
        <v>57</v>
      </c>
      <c r="B527" s="1">
        <v>22.22222</v>
      </c>
      <c r="C527" s="1">
        <f t="shared" si="9"/>
        <v>1266.6665399999999</v>
      </c>
    </row>
    <row r="528" spans="1:3" x14ac:dyDescent="0.25">
      <c r="A528">
        <v>57</v>
      </c>
      <c r="B528" s="1">
        <v>22.22222</v>
      </c>
      <c r="C528" s="1">
        <f t="shared" si="9"/>
        <v>1266.6665399999999</v>
      </c>
    </row>
    <row r="529" spans="1:6" x14ac:dyDescent="0.25">
      <c r="A529">
        <v>58</v>
      </c>
      <c r="B529" s="1">
        <v>22.22222</v>
      </c>
      <c r="C529" s="1">
        <f t="shared" si="9"/>
        <v>1288.88876</v>
      </c>
    </row>
    <row r="530" spans="1:6" x14ac:dyDescent="0.25">
      <c r="A530">
        <v>58</v>
      </c>
      <c r="B530" s="1">
        <v>22.22222</v>
      </c>
      <c r="C530" s="1">
        <f t="shared" si="9"/>
        <v>1288.88876</v>
      </c>
    </row>
    <row r="531" spans="1:6" x14ac:dyDescent="0.25">
      <c r="A531">
        <v>58</v>
      </c>
      <c r="B531" s="1">
        <v>22.22222</v>
      </c>
      <c r="C531" s="1">
        <f t="shared" si="9"/>
        <v>1288.88876</v>
      </c>
    </row>
    <row r="532" spans="1:6" x14ac:dyDescent="0.25">
      <c r="A532">
        <v>58</v>
      </c>
      <c r="B532" s="1">
        <v>22.22222</v>
      </c>
      <c r="C532" s="1">
        <f t="shared" si="9"/>
        <v>1288.88876</v>
      </c>
    </row>
    <row r="533" spans="1:6" x14ac:dyDescent="0.25">
      <c r="A533">
        <v>58</v>
      </c>
      <c r="B533" s="1">
        <v>22.22222</v>
      </c>
      <c r="C533" s="1">
        <f t="shared" si="9"/>
        <v>1288.88876</v>
      </c>
    </row>
    <row r="534" spans="1:6" x14ac:dyDescent="0.25">
      <c r="A534">
        <v>58</v>
      </c>
      <c r="B534" s="1">
        <v>22.22222</v>
      </c>
      <c r="C534" s="1">
        <f t="shared" si="9"/>
        <v>1288.88876</v>
      </c>
    </row>
    <row r="535" spans="1:6" x14ac:dyDescent="0.25">
      <c r="A535">
        <v>58</v>
      </c>
      <c r="B535" s="1">
        <v>22.22222</v>
      </c>
      <c r="C535" s="1">
        <f t="shared" si="9"/>
        <v>1288.88876</v>
      </c>
    </row>
    <row r="536" spans="1:6" x14ac:dyDescent="0.25">
      <c r="A536">
        <v>58</v>
      </c>
      <c r="B536" s="1">
        <v>22.22222</v>
      </c>
      <c r="C536" s="1">
        <f t="shared" si="9"/>
        <v>1288.88876</v>
      </c>
      <c r="E536">
        <v>1200</v>
      </c>
      <c r="F536">
        <v>39</v>
      </c>
    </row>
    <row r="537" spans="1:6" x14ac:dyDescent="0.25">
      <c r="A537">
        <v>59</v>
      </c>
      <c r="B537" s="1">
        <v>22.22222</v>
      </c>
      <c r="C537" s="1">
        <f t="shared" si="9"/>
        <v>1311.1109799999999</v>
      </c>
      <c r="E537" t="s">
        <v>63</v>
      </c>
    </row>
    <row r="538" spans="1:6" x14ac:dyDescent="0.25">
      <c r="A538">
        <v>59</v>
      </c>
      <c r="B538" s="1">
        <v>22.22222</v>
      </c>
      <c r="C538" s="1">
        <f t="shared" si="9"/>
        <v>1311.1109799999999</v>
      </c>
      <c r="E538">
        <f>536-497</f>
        <v>39</v>
      </c>
    </row>
    <row r="539" spans="1:6" x14ac:dyDescent="0.25">
      <c r="A539">
        <v>59</v>
      </c>
      <c r="B539" s="1">
        <v>22.22222</v>
      </c>
      <c r="C539" s="1">
        <f t="shared" si="9"/>
        <v>1311.1109799999999</v>
      </c>
    </row>
    <row r="540" spans="1:6" x14ac:dyDescent="0.25">
      <c r="A540">
        <v>60</v>
      </c>
      <c r="B540" s="1">
        <v>22.22222</v>
      </c>
      <c r="C540" s="1">
        <f t="shared" si="9"/>
        <v>1333.3332</v>
      </c>
    </row>
    <row r="541" spans="1:6" x14ac:dyDescent="0.25">
      <c r="A541">
        <v>60</v>
      </c>
      <c r="B541" s="1">
        <v>22.22222</v>
      </c>
      <c r="C541" s="1">
        <f t="shared" si="9"/>
        <v>1333.3332</v>
      </c>
    </row>
    <row r="542" spans="1:6" x14ac:dyDescent="0.25">
      <c r="A542">
        <v>60</v>
      </c>
      <c r="B542" s="1">
        <v>22.22222</v>
      </c>
      <c r="C542" s="1">
        <f t="shared" si="9"/>
        <v>1333.3332</v>
      </c>
    </row>
    <row r="543" spans="1:6" x14ac:dyDescent="0.25">
      <c r="A543">
        <v>60</v>
      </c>
      <c r="B543" s="1">
        <v>22.22222</v>
      </c>
      <c r="C543" s="1">
        <f t="shared" si="9"/>
        <v>1333.3332</v>
      </c>
    </row>
    <row r="544" spans="1:6" x14ac:dyDescent="0.25">
      <c r="A544">
        <v>60</v>
      </c>
      <c r="B544" s="1">
        <v>22.22222</v>
      </c>
      <c r="C544" s="1">
        <f t="shared" si="9"/>
        <v>1333.3332</v>
      </c>
    </row>
    <row r="545" spans="1:6" x14ac:dyDescent="0.25">
      <c r="A545">
        <v>61</v>
      </c>
      <c r="B545" s="1">
        <v>22.22222</v>
      </c>
      <c r="C545" s="1">
        <f t="shared" si="9"/>
        <v>1355.5554199999999</v>
      </c>
    </row>
    <row r="546" spans="1:6" x14ac:dyDescent="0.25">
      <c r="A546">
        <v>61</v>
      </c>
      <c r="B546" s="1">
        <v>22.22222</v>
      </c>
      <c r="C546" s="1">
        <f t="shared" si="9"/>
        <v>1355.5554199999999</v>
      </c>
    </row>
    <row r="547" spans="1:6" x14ac:dyDescent="0.25">
      <c r="A547">
        <v>61</v>
      </c>
      <c r="B547" s="1">
        <v>22.22222</v>
      </c>
      <c r="C547" s="1">
        <f t="shared" si="9"/>
        <v>1355.5554199999999</v>
      </c>
    </row>
    <row r="548" spans="1:6" x14ac:dyDescent="0.25">
      <c r="A548">
        <v>61</v>
      </c>
      <c r="B548" s="1">
        <v>22.22222</v>
      </c>
      <c r="C548" s="1">
        <f t="shared" si="9"/>
        <v>1355.5554199999999</v>
      </c>
    </row>
    <row r="549" spans="1:6" x14ac:dyDescent="0.25">
      <c r="A549">
        <v>61</v>
      </c>
      <c r="B549" s="1">
        <v>22.22222</v>
      </c>
      <c r="C549" s="1">
        <f t="shared" si="9"/>
        <v>1355.5554199999999</v>
      </c>
    </row>
    <row r="550" spans="1:6" x14ac:dyDescent="0.25">
      <c r="A550">
        <v>61</v>
      </c>
      <c r="B550" s="1">
        <v>22.22222</v>
      </c>
      <c r="C550" s="1">
        <f t="shared" si="9"/>
        <v>1355.5554199999999</v>
      </c>
    </row>
    <row r="551" spans="1:6" x14ac:dyDescent="0.25">
      <c r="A551">
        <v>61</v>
      </c>
      <c r="B551" s="1">
        <v>22.22222</v>
      </c>
      <c r="C551" s="1">
        <f t="shared" si="9"/>
        <v>1355.5554199999999</v>
      </c>
    </row>
    <row r="552" spans="1:6" x14ac:dyDescent="0.25">
      <c r="A552">
        <v>62</v>
      </c>
      <c r="B552" s="1">
        <v>22.22222</v>
      </c>
      <c r="C552" s="1">
        <f t="shared" si="9"/>
        <v>1377.77764</v>
      </c>
    </row>
    <row r="553" spans="1:6" x14ac:dyDescent="0.25">
      <c r="A553">
        <v>62</v>
      </c>
      <c r="B553" s="1">
        <v>22.22222</v>
      </c>
      <c r="C553" s="1">
        <f t="shared" si="9"/>
        <v>1377.77764</v>
      </c>
    </row>
    <row r="554" spans="1:6" x14ac:dyDescent="0.25">
      <c r="A554">
        <v>62</v>
      </c>
      <c r="B554" s="1">
        <v>22.22222</v>
      </c>
      <c r="C554" s="1">
        <f t="shared" si="9"/>
        <v>1377.77764</v>
      </c>
    </row>
    <row r="555" spans="1:6" x14ac:dyDescent="0.25">
      <c r="A555">
        <v>62</v>
      </c>
      <c r="B555" s="1">
        <v>22.22222</v>
      </c>
      <c r="C555" s="1">
        <f t="shared" si="9"/>
        <v>1377.77764</v>
      </c>
    </row>
    <row r="556" spans="1:6" x14ac:dyDescent="0.25">
      <c r="A556">
        <v>62</v>
      </c>
      <c r="B556" s="1">
        <v>22.22222</v>
      </c>
      <c r="C556" s="1">
        <f t="shared" si="9"/>
        <v>1377.77764</v>
      </c>
    </row>
    <row r="557" spans="1:6" x14ac:dyDescent="0.25">
      <c r="A557">
        <v>62</v>
      </c>
      <c r="B557" s="1">
        <v>22.22222</v>
      </c>
      <c r="C557" s="1">
        <f t="shared" si="9"/>
        <v>1377.77764</v>
      </c>
    </row>
    <row r="558" spans="1:6" x14ac:dyDescent="0.25">
      <c r="A558">
        <v>63</v>
      </c>
      <c r="B558" s="1">
        <v>22.22222</v>
      </c>
      <c r="C558" s="1">
        <f t="shared" si="9"/>
        <v>1399.9998599999999</v>
      </c>
    </row>
    <row r="559" spans="1:6" x14ac:dyDescent="0.25">
      <c r="A559">
        <v>63</v>
      </c>
      <c r="B559" s="1">
        <v>22.22222</v>
      </c>
      <c r="C559" s="1">
        <f t="shared" si="9"/>
        <v>1399.9998599999999</v>
      </c>
    </row>
    <row r="560" spans="1:6" x14ac:dyDescent="0.25">
      <c r="A560">
        <v>63</v>
      </c>
      <c r="B560" s="1">
        <v>22.22222</v>
      </c>
      <c r="C560" s="1">
        <f t="shared" si="9"/>
        <v>1399.9998599999999</v>
      </c>
      <c r="E560">
        <v>1300</v>
      </c>
      <c r="F560">
        <v>24</v>
      </c>
    </row>
    <row r="561" spans="1:5" x14ac:dyDescent="0.25">
      <c r="A561">
        <v>64</v>
      </c>
      <c r="B561" s="1">
        <v>22.22222</v>
      </c>
      <c r="C561" s="1">
        <f t="shared" si="9"/>
        <v>1422.22208</v>
      </c>
      <c r="E561" t="s">
        <v>64</v>
      </c>
    </row>
    <row r="562" spans="1:5" x14ac:dyDescent="0.25">
      <c r="A562">
        <v>64</v>
      </c>
      <c r="B562" s="1">
        <v>22.22222</v>
      </c>
      <c r="C562" s="1">
        <f t="shared" si="9"/>
        <v>1422.22208</v>
      </c>
      <c r="E562">
        <f>560-536</f>
        <v>24</v>
      </c>
    </row>
    <row r="563" spans="1:5" x14ac:dyDescent="0.25">
      <c r="A563">
        <v>64</v>
      </c>
      <c r="B563" s="1">
        <v>22.22222</v>
      </c>
      <c r="C563" s="1">
        <f t="shared" si="9"/>
        <v>1422.22208</v>
      </c>
    </row>
    <row r="564" spans="1:5" x14ac:dyDescent="0.25">
      <c r="A564">
        <v>65</v>
      </c>
      <c r="B564" s="1">
        <v>22.22222</v>
      </c>
      <c r="C564" s="1">
        <f t="shared" si="9"/>
        <v>1444.4443000000001</v>
      </c>
    </row>
    <row r="565" spans="1:5" x14ac:dyDescent="0.25">
      <c r="A565">
        <v>65</v>
      </c>
      <c r="B565" s="1">
        <v>22.22222</v>
      </c>
      <c r="C565" s="1">
        <f t="shared" si="9"/>
        <v>1444.4443000000001</v>
      </c>
    </row>
    <row r="566" spans="1:5" x14ac:dyDescent="0.25">
      <c r="A566">
        <v>65</v>
      </c>
      <c r="B566" s="1">
        <v>22.22222</v>
      </c>
      <c r="C566" s="1">
        <f t="shared" ref="C566:C605" si="10">A566*B566</f>
        <v>1444.4443000000001</v>
      </c>
    </row>
    <row r="567" spans="1:5" x14ac:dyDescent="0.25">
      <c r="A567">
        <v>65</v>
      </c>
      <c r="B567" s="1">
        <v>22.22222</v>
      </c>
      <c r="C567" s="1">
        <f t="shared" si="10"/>
        <v>1444.4443000000001</v>
      </c>
    </row>
    <row r="568" spans="1:5" x14ac:dyDescent="0.25">
      <c r="A568">
        <v>65</v>
      </c>
      <c r="B568" s="1">
        <v>22.22222</v>
      </c>
      <c r="C568" s="1">
        <f t="shared" si="10"/>
        <v>1444.4443000000001</v>
      </c>
    </row>
    <row r="569" spans="1:5" x14ac:dyDescent="0.25">
      <c r="A569">
        <v>65</v>
      </c>
      <c r="B569" s="1">
        <v>22.22222</v>
      </c>
      <c r="C569" s="1">
        <f t="shared" si="10"/>
        <v>1444.4443000000001</v>
      </c>
    </row>
    <row r="570" spans="1:5" x14ac:dyDescent="0.25">
      <c r="A570">
        <v>65</v>
      </c>
      <c r="B570" s="1">
        <v>22.22222</v>
      </c>
      <c r="C570" s="1">
        <f t="shared" si="10"/>
        <v>1444.4443000000001</v>
      </c>
    </row>
    <row r="571" spans="1:5" x14ac:dyDescent="0.25">
      <c r="A571">
        <v>65</v>
      </c>
      <c r="B571" s="1">
        <v>22.22222</v>
      </c>
      <c r="C571" s="1">
        <f t="shared" si="10"/>
        <v>1444.4443000000001</v>
      </c>
    </row>
    <row r="572" spans="1:5" x14ac:dyDescent="0.25">
      <c r="A572">
        <v>66</v>
      </c>
      <c r="B572" s="1">
        <v>22.22222</v>
      </c>
      <c r="C572" s="1">
        <f t="shared" si="10"/>
        <v>1466.66652</v>
      </c>
    </row>
    <row r="573" spans="1:5" x14ac:dyDescent="0.25">
      <c r="A573">
        <v>66</v>
      </c>
      <c r="B573" s="1">
        <v>22.22222</v>
      </c>
      <c r="C573" s="1">
        <f t="shared" si="10"/>
        <v>1466.66652</v>
      </c>
    </row>
    <row r="574" spans="1:5" x14ac:dyDescent="0.25">
      <c r="A574">
        <v>66</v>
      </c>
      <c r="B574" s="1">
        <v>22.22222</v>
      </c>
      <c r="C574" s="1">
        <f t="shared" si="10"/>
        <v>1466.66652</v>
      </c>
    </row>
    <row r="575" spans="1:5" x14ac:dyDescent="0.25">
      <c r="A575">
        <v>66</v>
      </c>
      <c r="B575" s="1">
        <v>22.22222</v>
      </c>
      <c r="C575" s="1">
        <f t="shared" si="10"/>
        <v>1466.66652</v>
      </c>
    </row>
    <row r="576" spans="1:5" x14ac:dyDescent="0.25">
      <c r="A576">
        <v>67</v>
      </c>
      <c r="B576" s="1">
        <v>22.22222</v>
      </c>
      <c r="C576" s="1">
        <f t="shared" si="10"/>
        <v>1488.8887400000001</v>
      </c>
    </row>
    <row r="577" spans="1:9" x14ac:dyDescent="0.25">
      <c r="A577">
        <v>67</v>
      </c>
      <c r="B577" s="1">
        <v>22.22222</v>
      </c>
      <c r="C577" s="1">
        <f t="shared" si="10"/>
        <v>1488.8887400000001</v>
      </c>
    </row>
    <row r="578" spans="1:9" x14ac:dyDescent="0.25">
      <c r="A578">
        <v>67</v>
      </c>
      <c r="B578" s="1">
        <v>22.22222</v>
      </c>
      <c r="C578" s="1">
        <f t="shared" si="10"/>
        <v>1488.8887400000001</v>
      </c>
      <c r="E578">
        <v>1400</v>
      </c>
      <c r="F578">
        <v>18</v>
      </c>
    </row>
    <row r="579" spans="1:9" x14ac:dyDescent="0.25">
      <c r="A579">
        <v>69</v>
      </c>
      <c r="B579" s="1">
        <v>22.22222</v>
      </c>
      <c r="C579" s="1">
        <f t="shared" si="10"/>
        <v>1533.3331800000001</v>
      </c>
      <c r="E579" t="s">
        <v>65</v>
      </c>
    </row>
    <row r="580" spans="1:9" x14ac:dyDescent="0.25">
      <c r="A580">
        <v>69</v>
      </c>
      <c r="B580" s="1">
        <v>22.22222</v>
      </c>
      <c r="C580" s="1">
        <f t="shared" si="10"/>
        <v>1533.3331800000001</v>
      </c>
      <c r="E580">
        <f>578-560</f>
        <v>18</v>
      </c>
    </row>
    <row r="581" spans="1:9" x14ac:dyDescent="0.25">
      <c r="A581">
        <v>69</v>
      </c>
      <c r="B581" s="1">
        <v>22.22222</v>
      </c>
      <c r="C581" s="1">
        <f t="shared" si="10"/>
        <v>1533.3331800000001</v>
      </c>
    </row>
    <row r="582" spans="1:9" x14ac:dyDescent="0.25">
      <c r="A582">
        <v>69</v>
      </c>
      <c r="B582" s="1">
        <v>22.22222</v>
      </c>
      <c r="C582" s="1">
        <f t="shared" si="10"/>
        <v>1533.3331800000001</v>
      </c>
    </row>
    <row r="583" spans="1:9" x14ac:dyDescent="0.25">
      <c r="A583">
        <v>71</v>
      </c>
      <c r="B583" s="1">
        <v>22.22222</v>
      </c>
      <c r="C583" s="1">
        <f t="shared" si="10"/>
        <v>1577.7776200000001</v>
      </c>
    </row>
    <row r="584" spans="1:9" x14ac:dyDescent="0.25">
      <c r="A584">
        <v>71</v>
      </c>
      <c r="B584" s="1">
        <v>22.22222</v>
      </c>
      <c r="C584" s="1">
        <f t="shared" si="10"/>
        <v>1577.7776200000001</v>
      </c>
    </row>
    <row r="585" spans="1:9" x14ac:dyDescent="0.25">
      <c r="A585">
        <v>71</v>
      </c>
      <c r="B585" s="1">
        <v>22.22222</v>
      </c>
      <c r="C585" s="1">
        <f t="shared" si="10"/>
        <v>1577.7776200000001</v>
      </c>
    </row>
    <row r="586" spans="1:9" x14ac:dyDescent="0.25">
      <c r="A586">
        <v>71</v>
      </c>
      <c r="B586" s="1">
        <v>22.22222</v>
      </c>
      <c r="C586" s="1">
        <f t="shared" si="10"/>
        <v>1577.7776200000001</v>
      </c>
    </row>
    <row r="587" spans="1:9" x14ac:dyDescent="0.25">
      <c r="A587">
        <v>71</v>
      </c>
      <c r="B587" s="1">
        <v>22.22222</v>
      </c>
      <c r="C587" s="1">
        <f t="shared" si="10"/>
        <v>1577.7776200000001</v>
      </c>
    </row>
    <row r="588" spans="1:9" x14ac:dyDescent="0.25">
      <c r="A588">
        <v>71</v>
      </c>
      <c r="B588" s="1">
        <v>22.22222</v>
      </c>
      <c r="C588" s="1">
        <f t="shared" si="10"/>
        <v>1577.7776200000001</v>
      </c>
    </row>
    <row r="589" spans="1:9" x14ac:dyDescent="0.25">
      <c r="A589">
        <v>72</v>
      </c>
      <c r="B589" s="1">
        <v>22.22222</v>
      </c>
      <c r="C589" s="1">
        <f t="shared" si="10"/>
        <v>1599.9998399999999</v>
      </c>
    </row>
    <row r="590" spans="1:9" x14ac:dyDescent="0.25">
      <c r="A590">
        <v>72</v>
      </c>
      <c r="B590" s="1">
        <v>22.22222</v>
      </c>
      <c r="C590" s="1">
        <f t="shared" si="10"/>
        <v>1599.9998399999999</v>
      </c>
    </row>
    <row r="591" spans="1:9" x14ac:dyDescent="0.25">
      <c r="A591">
        <v>72</v>
      </c>
      <c r="B591" s="1">
        <v>22.22222</v>
      </c>
      <c r="C591" s="1">
        <f t="shared" si="10"/>
        <v>1599.9998399999999</v>
      </c>
      <c r="E591">
        <v>1500</v>
      </c>
      <c r="F591">
        <v>13</v>
      </c>
      <c r="H591" s="1">
        <v>2022.2</v>
      </c>
      <c r="I591" s="1"/>
    </row>
    <row r="592" spans="1:9" x14ac:dyDescent="0.25">
      <c r="A592">
        <v>73</v>
      </c>
      <c r="B592" s="1">
        <v>22.22222</v>
      </c>
      <c r="C592" s="1">
        <f t="shared" si="10"/>
        <v>1622.2220600000001</v>
      </c>
      <c r="E592" t="s">
        <v>66</v>
      </c>
      <c r="H592" s="1">
        <v>399.9</v>
      </c>
      <c r="I592" s="1"/>
    </row>
    <row r="593" spans="1:11" x14ac:dyDescent="0.25">
      <c r="A593">
        <v>74</v>
      </c>
      <c r="B593" s="1">
        <v>22.22222</v>
      </c>
      <c r="C593" s="1">
        <f t="shared" si="10"/>
        <v>1644.4442799999999</v>
      </c>
      <c r="E593">
        <f>591-578</f>
        <v>13</v>
      </c>
      <c r="H593" s="1">
        <f>H591-H592</f>
        <v>1622.3000000000002</v>
      </c>
      <c r="I593" s="1" t="s">
        <v>90</v>
      </c>
    </row>
    <row r="594" spans="1:11" x14ac:dyDescent="0.25">
      <c r="A594">
        <v>74</v>
      </c>
      <c r="B594" s="1">
        <v>22.22222</v>
      </c>
      <c r="C594" s="1">
        <f t="shared" si="10"/>
        <v>1644.4442799999999</v>
      </c>
      <c r="H594" s="1"/>
      <c r="I594" s="1"/>
    </row>
    <row r="595" spans="1:11" x14ac:dyDescent="0.25">
      <c r="A595">
        <v>74</v>
      </c>
      <c r="B595" s="1">
        <v>22.22222</v>
      </c>
      <c r="C595" s="1">
        <f t="shared" si="10"/>
        <v>1644.4442799999999</v>
      </c>
      <c r="H595" s="1" t="s">
        <v>12</v>
      </c>
      <c r="I595" s="1">
        <v>278.39223800000002</v>
      </c>
    </row>
    <row r="596" spans="1:11" x14ac:dyDescent="0.25">
      <c r="A596">
        <v>74</v>
      </c>
      <c r="B596" s="1">
        <v>22.22222</v>
      </c>
      <c r="C596" s="1">
        <f t="shared" si="10"/>
        <v>1644.4442799999999</v>
      </c>
      <c r="H596" s="1"/>
      <c r="I596" s="1"/>
    </row>
    <row r="597" spans="1:11" x14ac:dyDescent="0.25">
      <c r="A597">
        <v>75</v>
      </c>
      <c r="B597" s="1">
        <v>22.22222</v>
      </c>
      <c r="C597" s="1">
        <f t="shared" si="10"/>
        <v>1666.6665</v>
      </c>
      <c r="H597" t="s">
        <v>91</v>
      </c>
      <c r="I597">
        <v>1622.3</v>
      </c>
    </row>
    <row r="598" spans="1:11" x14ac:dyDescent="0.25">
      <c r="A598">
        <v>75</v>
      </c>
      <c r="B598" s="1">
        <v>22.22222</v>
      </c>
      <c r="C598" s="1">
        <f t="shared" si="10"/>
        <v>1666.6665</v>
      </c>
      <c r="I598">
        <v>278.39999999999998</v>
      </c>
    </row>
    <row r="599" spans="1:11" x14ac:dyDescent="0.25">
      <c r="A599">
        <v>76</v>
      </c>
      <c r="B599" s="1">
        <v>22.22222</v>
      </c>
      <c r="C599" s="1">
        <f t="shared" si="10"/>
        <v>1688.8887199999999</v>
      </c>
      <c r="I599">
        <f>I597/I598</f>
        <v>5.8272270114942533</v>
      </c>
      <c r="K599" s="3">
        <v>5.8</v>
      </c>
    </row>
    <row r="600" spans="1:11" x14ac:dyDescent="0.25">
      <c r="A600">
        <v>76</v>
      </c>
      <c r="B600" s="1">
        <v>22.22222</v>
      </c>
      <c r="C600" s="1">
        <f t="shared" si="10"/>
        <v>1688.8887199999999</v>
      </c>
      <c r="E600">
        <v>1600</v>
      </c>
      <c r="F600">
        <v>9</v>
      </c>
      <c r="H600" t="s">
        <v>92</v>
      </c>
      <c r="K600">
        <v>0.1</v>
      </c>
    </row>
    <row r="601" spans="1:11" x14ac:dyDescent="0.25">
      <c r="A601">
        <v>77</v>
      </c>
      <c r="B601" s="1">
        <v>22.22222</v>
      </c>
      <c r="C601" s="1">
        <f t="shared" si="10"/>
        <v>1711.11094</v>
      </c>
      <c r="E601" t="s">
        <v>67</v>
      </c>
      <c r="H601" t="s">
        <v>93</v>
      </c>
      <c r="J601">
        <v>6.15</v>
      </c>
    </row>
    <row r="602" spans="1:11" x14ac:dyDescent="0.25">
      <c r="A602">
        <v>80</v>
      </c>
      <c r="B602" s="1">
        <v>22.22222</v>
      </c>
      <c r="C602" s="1">
        <f t="shared" si="10"/>
        <v>1777.7775999999999</v>
      </c>
      <c r="E602">
        <f>600-591</f>
        <v>9</v>
      </c>
      <c r="H602" t="s">
        <v>94</v>
      </c>
      <c r="J602">
        <v>4.9000000000000004</v>
      </c>
    </row>
    <row r="603" spans="1:11" x14ac:dyDescent="0.25">
      <c r="A603">
        <v>81</v>
      </c>
      <c r="B603" s="1">
        <v>22.22222</v>
      </c>
      <c r="C603" s="1">
        <f t="shared" si="10"/>
        <v>1799.99982</v>
      </c>
      <c r="E603">
        <v>1700</v>
      </c>
      <c r="F603">
        <v>3</v>
      </c>
    </row>
    <row r="604" spans="1:11" x14ac:dyDescent="0.25">
      <c r="A604">
        <v>85</v>
      </c>
      <c r="B604" s="1">
        <v>22.22222</v>
      </c>
      <c r="C604" s="1">
        <f t="shared" si="10"/>
        <v>1888.8887</v>
      </c>
      <c r="E604">
        <v>1800</v>
      </c>
      <c r="F604">
        <v>1</v>
      </c>
      <c r="H604" s="4"/>
      <c r="J604" s="4"/>
    </row>
    <row r="605" spans="1:11" x14ac:dyDescent="0.25">
      <c r="A605">
        <v>91</v>
      </c>
      <c r="B605" s="1">
        <v>22.22222</v>
      </c>
      <c r="C605" s="1">
        <f t="shared" si="10"/>
        <v>2022.2220199999999</v>
      </c>
      <c r="E605">
        <v>1900</v>
      </c>
      <c r="H605" s="5"/>
      <c r="I605" s="5" t="s">
        <v>109</v>
      </c>
      <c r="J605" s="4"/>
    </row>
    <row r="606" spans="1:11" x14ac:dyDescent="0.25">
      <c r="E606">
        <v>2000</v>
      </c>
      <c r="F606">
        <v>1</v>
      </c>
    </row>
    <row r="608" spans="1:11" x14ac:dyDescent="0.25">
      <c r="A608" t="s">
        <v>21</v>
      </c>
      <c r="B608" t="s">
        <v>8</v>
      </c>
    </row>
    <row r="610" spans="1:2" x14ac:dyDescent="0.25">
      <c r="A610">
        <v>300</v>
      </c>
      <c r="B610">
        <v>1</v>
      </c>
    </row>
    <row r="611" spans="1:2" x14ac:dyDescent="0.25">
      <c r="A611">
        <v>400</v>
      </c>
      <c r="B611">
        <v>2</v>
      </c>
    </row>
    <row r="612" spans="1:2" x14ac:dyDescent="0.25">
      <c r="A612">
        <v>500</v>
      </c>
      <c r="B612">
        <v>9</v>
      </c>
    </row>
    <row r="613" spans="1:2" x14ac:dyDescent="0.25">
      <c r="A613">
        <v>600</v>
      </c>
      <c r="B613">
        <v>16</v>
      </c>
    </row>
    <row r="614" spans="1:2" x14ac:dyDescent="0.25">
      <c r="A614">
        <v>700</v>
      </c>
      <c r="B614">
        <v>12</v>
      </c>
    </row>
    <row r="615" spans="1:2" x14ac:dyDescent="0.25">
      <c r="A615">
        <v>800</v>
      </c>
      <c r="B615">
        <v>13</v>
      </c>
    </row>
    <row r="616" spans="1:2" x14ac:dyDescent="0.25">
      <c r="A616">
        <v>900</v>
      </c>
      <c r="B616">
        <v>26</v>
      </c>
    </row>
    <row r="617" spans="1:2" x14ac:dyDescent="0.25">
      <c r="A617">
        <v>1000</v>
      </c>
      <c r="B617">
        <v>40</v>
      </c>
    </row>
    <row r="618" spans="1:2" x14ac:dyDescent="0.25">
      <c r="A618">
        <v>1100</v>
      </c>
      <c r="B618">
        <v>69</v>
      </c>
    </row>
    <row r="619" spans="1:2" x14ac:dyDescent="0.25">
      <c r="A619">
        <v>1200</v>
      </c>
      <c r="B619">
        <v>39</v>
      </c>
    </row>
    <row r="620" spans="1:2" x14ac:dyDescent="0.25">
      <c r="A620">
        <v>1300</v>
      </c>
      <c r="B620">
        <v>24</v>
      </c>
    </row>
    <row r="621" spans="1:2" x14ac:dyDescent="0.25">
      <c r="A621">
        <v>1400</v>
      </c>
      <c r="B621">
        <v>18</v>
      </c>
    </row>
    <row r="622" spans="1:2" x14ac:dyDescent="0.25">
      <c r="A622">
        <v>1500</v>
      </c>
      <c r="B622">
        <v>13</v>
      </c>
    </row>
    <row r="623" spans="1:2" x14ac:dyDescent="0.25">
      <c r="A623">
        <v>1600</v>
      </c>
      <c r="B623">
        <v>9</v>
      </c>
    </row>
    <row r="624" spans="1:2" x14ac:dyDescent="0.25">
      <c r="A624">
        <v>1700</v>
      </c>
      <c r="B624">
        <v>3</v>
      </c>
    </row>
    <row r="625" spans="1:2" x14ac:dyDescent="0.25">
      <c r="A625">
        <v>1800</v>
      </c>
      <c r="B625">
        <v>1</v>
      </c>
    </row>
    <row r="626" spans="1:2" x14ac:dyDescent="0.25">
      <c r="A626">
        <v>1900</v>
      </c>
      <c r="B626">
        <v>0</v>
      </c>
    </row>
    <row r="627" spans="1:2" x14ac:dyDescent="0.25">
      <c r="A627">
        <v>2000</v>
      </c>
      <c r="B627">
        <v>1</v>
      </c>
    </row>
    <row r="628" spans="1:2" x14ac:dyDescent="0.25">
      <c r="B628">
        <f>SUM(B610:B627)</f>
        <v>296</v>
      </c>
    </row>
  </sheetData>
  <sortState xmlns:xlrd2="http://schemas.microsoft.com/office/spreadsheetml/2017/richdata2" ref="A310:C605">
    <sortCondition ref="A310:A605"/>
  </sortState>
  <pageMargins left="0.7" right="0.7" top="0.78740157499999996" bottom="0.78740157499999996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3F5B8B-CC87-49B3-BD48-DB7D07EA61B1}">
  <dimension ref="A1:F543"/>
  <sheetViews>
    <sheetView topLeftCell="A249" workbookViewId="0">
      <selection activeCell="A262" sqref="A262:B265"/>
    </sheetView>
  </sheetViews>
  <sheetFormatPr baseColWidth="10" defaultRowHeight="15" x14ac:dyDescent="0.25"/>
  <sheetData>
    <row r="1" spans="1:5" x14ac:dyDescent="0.25">
      <c r="A1" t="s">
        <v>0</v>
      </c>
      <c r="C1" t="s">
        <v>1</v>
      </c>
      <c r="D1" t="s">
        <v>2</v>
      </c>
    </row>
    <row r="2" spans="1:5" x14ac:dyDescent="0.25">
      <c r="A2" t="s">
        <v>3</v>
      </c>
      <c r="C2" t="s">
        <v>4</v>
      </c>
      <c r="D2" t="s">
        <v>29</v>
      </c>
      <c r="E2" t="s">
        <v>112</v>
      </c>
    </row>
    <row r="3" spans="1:5" x14ac:dyDescent="0.25">
      <c r="A3" t="s">
        <v>7</v>
      </c>
      <c r="B3" t="s">
        <v>6</v>
      </c>
      <c r="C3" t="s">
        <v>5</v>
      </c>
      <c r="D3" t="s">
        <v>15</v>
      </c>
      <c r="E3" t="s">
        <v>68</v>
      </c>
    </row>
    <row r="5" spans="1:5" x14ac:dyDescent="0.25">
      <c r="A5">
        <v>78</v>
      </c>
      <c r="B5" s="1">
        <v>22.22222</v>
      </c>
      <c r="C5" s="1">
        <f t="shared" ref="C5:C68" si="0">A5*B5</f>
        <v>1733.3331599999999</v>
      </c>
    </row>
    <row r="6" spans="1:5" x14ac:dyDescent="0.25">
      <c r="A6">
        <v>80</v>
      </c>
      <c r="B6" s="1">
        <v>22.22222</v>
      </c>
      <c r="C6" s="1">
        <f t="shared" si="0"/>
        <v>1777.7775999999999</v>
      </c>
    </row>
    <row r="7" spans="1:5" x14ac:dyDescent="0.25">
      <c r="A7">
        <v>82</v>
      </c>
      <c r="B7" s="1">
        <v>22.22222</v>
      </c>
      <c r="C7" s="1">
        <f t="shared" si="0"/>
        <v>1822.2220400000001</v>
      </c>
    </row>
    <row r="8" spans="1:5" x14ac:dyDescent="0.25">
      <c r="A8">
        <v>59</v>
      </c>
      <c r="B8" s="1">
        <v>22.22222</v>
      </c>
      <c r="C8" s="1">
        <f t="shared" si="0"/>
        <v>1311.1109799999999</v>
      </c>
    </row>
    <row r="9" spans="1:5" x14ac:dyDescent="0.25">
      <c r="A9">
        <v>66</v>
      </c>
      <c r="B9" s="1">
        <v>22.22222</v>
      </c>
      <c r="C9" s="1">
        <f t="shared" si="0"/>
        <v>1466.66652</v>
      </c>
    </row>
    <row r="10" spans="1:5" x14ac:dyDescent="0.25">
      <c r="A10">
        <v>60</v>
      </c>
      <c r="B10" s="1">
        <v>22.22222</v>
      </c>
      <c r="C10" s="1">
        <f t="shared" si="0"/>
        <v>1333.3332</v>
      </c>
    </row>
    <row r="11" spans="1:5" x14ac:dyDescent="0.25">
      <c r="A11">
        <v>61</v>
      </c>
      <c r="B11" s="1">
        <v>22.22222</v>
      </c>
      <c r="C11" s="1">
        <f t="shared" si="0"/>
        <v>1355.5554199999999</v>
      </c>
    </row>
    <row r="12" spans="1:5" x14ac:dyDescent="0.25">
      <c r="A12">
        <v>32</v>
      </c>
      <c r="B12" s="1">
        <v>22.22222</v>
      </c>
      <c r="C12" s="1">
        <f t="shared" si="0"/>
        <v>711.11104</v>
      </c>
    </row>
    <row r="13" spans="1:5" x14ac:dyDescent="0.25">
      <c r="A13">
        <v>51</v>
      </c>
      <c r="B13" s="1">
        <v>22.22222</v>
      </c>
      <c r="C13" s="1">
        <f t="shared" si="0"/>
        <v>1133.33322</v>
      </c>
    </row>
    <row r="14" spans="1:5" x14ac:dyDescent="0.25">
      <c r="A14">
        <v>51</v>
      </c>
      <c r="B14" s="1">
        <v>22.22222</v>
      </c>
      <c r="C14" s="1">
        <f t="shared" si="0"/>
        <v>1133.33322</v>
      </c>
    </row>
    <row r="15" spans="1:5" x14ac:dyDescent="0.25">
      <c r="A15">
        <v>66</v>
      </c>
      <c r="B15" s="1">
        <v>22.22222</v>
      </c>
      <c r="C15" s="1">
        <f t="shared" si="0"/>
        <v>1466.66652</v>
      </c>
    </row>
    <row r="16" spans="1:5" x14ac:dyDescent="0.25">
      <c r="A16">
        <v>33</v>
      </c>
      <c r="B16" s="1">
        <v>22.22222</v>
      </c>
      <c r="C16" s="1">
        <f t="shared" si="0"/>
        <v>733.33326</v>
      </c>
    </row>
    <row r="17" spans="1:3" x14ac:dyDescent="0.25">
      <c r="A17">
        <v>20</v>
      </c>
      <c r="B17" s="1">
        <v>22.22222</v>
      </c>
      <c r="C17" s="1">
        <f t="shared" si="0"/>
        <v>444.44439999999997</v>
      </c>
    </row>
    <row r="18" spans="1:3" x14ac:dyDescent="0.25">
      <c r="A18">
        <v>62</v>
      </c>
      <c r="B18" s="1">
        <v>22.22222</v>
      </c>
      <c r="C18" s="1">
        <f t="shared" si="0"/>
        <v>1377.77764</v>
      </c>
    </row>
    <row r="19" spans="1:3" x14ac:dyDescent="0.25">
      <c r="A19">
        <v>72</v>
      </c>
      <c r="B19" s="1">
        <v>22.22222</v>
      </c>
      <c r="C19" s="1">
        <f t="shared" si="0"/>
        <v>1599.9998399999999</v>
      </c>
    </row>
    <row r="20" spans="1:3" x14ac:dyDescent="0.25">
      <c r="A20">
        <v>79</v>
      </c>
      <c r="B20" s="1">
        <v>22.22222</v>
      </c>
      <c r="C20" s="1">
        <f t="shared" si="0"/>
        <v>1755.55538</v>
      </c>
    </row>
    <row r="21" spans="1:3" x14ac:dyDescent="0.25">
      <c r="A21">
        <v>51</v>
      </c>
      <c r="B21" s="1">
        <v>22.22222</v>
      </c>
      <c r="C21" s="1">
        <f t="shared" si="0"/>
        <v>1133.33322</v>
      </c>
    </row>
    <row r="22" spans="1:3" x14ac:dyDescent="0.25">
      <c r="A22">
        <v>29</v>
      </c>
      <c r="B22" s="1">
        <v>22.22222</v>
      </c>
      <c r="C22" s="1">
        <f t="shared" si="0"/>
        <v>644.44438000000002</v>
      </c>
    </row>
    <row r="23" spans="1:3" x14ac:dyDescent="0.25">
      <c r="A23">
        <v>58</v>
      </c>
      <c r="B23" s="1">
        <v>22.22222</v>
      </c>
      <c r="C23" s="1">
        <f t="shared" si="0"/>
        <v>1288.88876</v>
      </c>
    </row>
    <row r="24" spans="1:3" x14ac:dyDescent="0.25">
      <c r="A24">
        <v>38</v>
      </c>
      <c r="B24" s="1">
        <v>22.22222</v>
      </c>
      <c r="C24" s="1">
        <f t="shared" si="0"/>
        <v>844.44435999999996</v>
      </c>
    </row>
    <row r="25" spans="1:3" x14ac:dyDescent="0.25">
      <c r="A25">
        <v>43</v>
      </c>
      <c r="B25" s="1">
        <v>22.22222</v>
      </c>
      <c r="C25" s="1">
        <f t="shared" si="0"/>
        <v>955.55546000000004</v>
      </c>
    </row>
    <row r="26" spans="1:3" x14ac:dyDescent="0.25">
      <c r="A26">
        <v>36</v>
      </c>
      <c r="B26" s="1">
        <v>22.22222</v>
      </c>
      <c r="C26" s="1">
        <f t="shared" si="0"/>
        <v>799.99991999999997</v>
      </c>
    </row>
    <row r="27" spans="1:3" x14ac:dyDescent="0.25">
      <c r="A27">
        <v>68</v>
      </c>
      <c r="B27" s="1">
        <v>22.22222</v>
      </c>
      <c r="C27" s="1">
        <f t="shared" si="0"/>
        <v>1511.11096</v>
      </c>
    </row>
    <row r="28" spans="1:3" x14ac:dyDescent="0.25">
      <c r="A28">
        <v>37</v>
      </c>
      <c r="B28" s="1">
        <v>22.22222</v>
      </c>
      <c r="C28" s="1">
        <f t="shared" si="0"/>
        <v>822.22213999999997</v>
      </c>
    </row>
    <row r="29" spans="1:3" x14ac:dyDescent="0.25">
      <c r="A29">
        <v>31</v>
      </c>
      <c r="B29" s="1">
        <v>22.22222</v>
      </c>
      <c r="C29" s="1">
        <f t="shared" si="0"/>
        <v>688.88882000000001</v>
      </c>
    </row>
    <row r="30" spans="1:3" x14ac:dyDescent="0.25">
      <c r="A30">
        <v>30</v>
      </c>
      <c r="B30" s="1">
        <v>22.22222</v>
      </c>
      <c r="C30" s="1">
        <f t="shared" si="0"/>
        <v>666.66660000000002</v>
      </c>
    </row>
    <row r="31" spans="1:3" x14ac:dyDescent="0.25">
      <c r="A31">
        <v>57</v>
      </c>
      <c r="B31" s="1">
        <v>22.22222</v>
      </c>
      <c r="C31" s="1">
        <f t="shared" si="0"/>
        <v>1266.6665399999999</v>
      </c>
    </row>
    <row r="32" spans="1:3" x14ac:dyDescent="0.25">
      <c r="A32">
        <v>65</v>
      </c>
      <c r="B32" s="1">
        <v>22.22222</v>
      </c>
      <c r="C32" s="1">
        <f t="shared" si="0"/>
        <v>1444.4443000000001</v>
      </c>
    </row>
    <row r="33" spans="1:3" x14ac:dyDescent="0.25">
      <c r="A33">
        <v>30</v>
      </c>
      <c r="B33" s="1">
        <v>22.22222</v>
      </c>
      <c r="C33" s="1">
        <f t="shared" si="0"/>
        <v>666.66660000000002</v>
      </c>
    </row>
    <row r="34" spans="1:3" x14ac:dyDescent="0.25">
      <c r="A34">
        <v>29</v>
      </c>
      <c r="B34" s="1">
        <v>22.22222</v>
      </c>
      <c r="C34" s="1">
        <f t="shared" si="0"/>
        <v>644.44438000000002</v>
      </c>
    </row>
    <row r="35" spans="1:3" x14ac:dyDescent="0.25">
      <c r="A35">
        <v>73</v>
      </c>
      <c r="B35" s="1">
        <v>22.22222</v>
      </c>
      <c r="C35" s="1">
        <f t="shared" si="0"/>
        <v>1622.2220600000001</v>
      </c>
    </row>
    <row r="36" spans="1:3" x14ac:dyDescent="0.25">
      <c r="A36">
        <v>51</v>
      </c>
      <c r="B36" s="1">
        <v>22.22222</v>
      </c>
      <c r="C36" s="1">
        <f t="shared" si="0"/>
        <v>1133.33322</v>
      </c>
    </row>
    <row r="37" spans="1:3" x14ac:dyDescent="0.25">
      <c r="A37">
        <v>20</v>
      </c>
      <c r="B37" s="1">
        <v>22.22222</v>
      </c>
      <c r="C37" s="1">
        <f t="shared" si="0"/>
        <v>444.44439999999997</v>
      </c>
    </row>
    <row r="38" spans="1:3" x14ac:dyDescent="0.25">
      <c r="A38">
        <v>67</v>
      </c>
      <c r="B38" s="1">
        <v>22.22222</v>
      </c>
      <c r="C38" s="1">
        <f t="shared" si="0"/>
        <v>1488.8887400000001</v>
      </c>
    </row>
    <row r="39" spans="1:3" x14ac:dyDescent="0.25">
      <c r="A39">
        <v>32</v>
      </c>
      <c r="B39" s="1">
        <v>22.22222</v>
      </c>
      <c r="C39" s="1">
        <f t="shared" si="0"/>
        <v>711.11104</v>
      </c>
    </row>
    <row r="40" spans="1:3" x14ac:dyDescent="0.25">
      <c r="A40">
        <v>46</v>
      </c>
      <c r="B40" s="1">
        <v>22.22222</v>
      </c>
      <c r="C40" s="1">
        <f t="shared" si="0"/>
        <v>1022.22212</v>
      </c>
    </row>
    <row r="41" spans="1:3" x14ac:dyDescent="0.25">
      <c r="A41">
        <v>67</v>
      </c>
      <c r="B41" s="1">
        <v>22.22222</v>
      </c>
      <c r="C41" s="1">
        <f t="shared" si="0"/>
        <v>1488.8887400000001</v>
      </c>
    </row>
    <row r="42" spans="1:3" x14ac:dyDescent="0.25">
      <c r="A42">
        <v>68</v>
      </c>
      <c r="B42" s="1">
        <v>22.22222</v>
      </c>
      <c r="C42" s="1">
        <f t="shared" si="0"/>
        <v>1511.11096</v>
      </c>
    </row>
    <row r="43" spans="1:3" x14ac:dyDescent="0.25">
      <c r="A43">
        <v>85</v>
      </c>
      <c r="B43" s="1">
        <v>22.22222</v>
      </c>
      <c r="C43" s="1">
        <f t="shared" si="0"/>
        <v>1888.8887</v>
      </c>
    </row>
    <row r="44" spans="1:3" x14ac:dyDescent="0.25">
      <c r="A44">
        <v>29</v>
      </c>
      <c r="B44" s="1">
        <v>22.22222</v>
      </c>
      <c r="C44" s="1">
        <f t="shared" si="0"/>
        <v>644.44438000000002</v>
      </c>
    </row>
    <row r="45" spans="1:3" x14ac:dyDescent="0.25">
      <c r="A45">
        <v>65</v>
      </c>
      <c r="B45" s="1">
        <v>22.22222</v>
      </c>
      <c r="C45" s="1">
        <f t="shared" si="0"/>
        <v>1444.4443000000001</v>
      </c>
    </row>
    <row r="46" spans="1:3" x14ac:dyDescent="0.25">
      <c r="A46">
        <v>23</v>
      </c>
      <c r="B46" s="1">
        <v>22.22222</v>
      </c>
      <c r="C46" s="1">
        <f t="shared" si="0"/>
        <v>511.11106000000001</v>
      </c>
    </row>
    <row r="47" spans="1:3" x14ac:dyDescent="0.25">
      <c r="A47">
        <v>72</v>
      </c>
      <c r="B47" s="1">
        <v>22.22222</v>
      </c>
      <c r="C47" s="1">
        <f t="shared" si="0"/>
        <v>1599.9998399999999</v>
      </c>
    </row>
    <row r="48" spans="1:3" x14ac:dyDescent="0.25">
      <c r="A48">
        <v>74</v>
      </c>
      <c r="B48" s="1">
        <v>22.22222</v>
      </c>
      <c r="C48" s="1">
        <f t="shared" si="0"/>
        <v>1644.4442799999999</v>
      </c>
    </row>
    <row r="49" spans="1:3" x14ac:dyDescent="0.25">
      <c r="A49">
        <v>22</v>
      </c>
      <c r="B49" s="1">
        <v>22.22222</v>
      </c>
      <c r="C49" s="1">
        <f t="shared" si="0"/>
        <v>488.88884000000002</v>
      </c>
    </row>
    <row r="50" spans="1:3" x14ac:dyDescent="0.25">
      <c r="A50">
        <v>19</v>
      </c>
      <c r="B50" s="1">
        <v>22.22222</v>
      </c>
      <c r="C50" s="1">
        <f t="shared" si="0"/>
        <v>422.22217999999998</v>
      </c>
    </row>
    <row r="51" spans="1:3" x14ac:dyDescent="0.25">
      <c r="A51">
        <v>69</v>
      </c>
      <c r="B51" s="1">
        <v>22.22222</v>
      </c>
      <c r="C51" s="1">
        <f t="shared" si="0"/>
        <v>1533.3331800000001</v>
      </c>
    </row>
    <row r="52" spans="1:3" x14ac:dyDescent="0.25">
      <c r="A52">
        <v>72</v>
      </c>
      <c r="B52" s="1">
        <v>22.22222</v>
      </c>
      <c r="C52" s="1">
        <f t="shared" si="0"/>
        <v>1599.9998399999999</v>
      </c>
    </row>
    <row r="53" spans="1:3" x14ac:dyDescent="0.25">
      <c r="A53">
        <v>22</v>
      </c>
      <c r="B53" s="1">
        <v>22.22222</v>
      </c>
      <c r="C53" s="1">
        <f t="shared" si="0"/>
        <v>488.88884000000002</v>
      </c>
    </row>
    <row r="54" spans="1:3" x14ac:dyDescent="0.25">
      <c r="A54">
        <v>20</v>
      </c>
      <c r="B54" s="1">
        <v>22.22222</v>
      </c>
      <c r="C54" s="1">
        <f t="shared" si="0"/>
        <v>444.44439999999997</v>
      </c>
    </row>
    <row r="55" spans="1:3" x14ac:dyDescent="0.25">
      <c r="A55">
        <v>19</v>
      </c>
      <c r="B55" s="1">
        <v>22.22222</v>
      </c>
      <c r="C55" s="1">
        <f t="shared" si="0"/>
        <v>422.22217999999998</v>
      </c>
    </row>
    <row r="56" spans="1:3" x14ac:dyDescent="0.25">
      <c r="A56">
        <v>38</v>
      </c>
      <c r="B56" s="1">
        <v>22.22222</v>
      </c>
      <c r="C56" s="1">
        <f t="shared" si="0"/>
        <v>844.44435999999996</v>
      </c>
    </row>
    <row r="57" spans="1:3" x14ac:dyDescent="0.25">
      <c r="A57">
        <v>27</v>
      </c>
      <c r="B57" s="1">
        <v>22.22222</v>
      </c>
      <c r="C57" s="1">
        <f t="shared" si="0"/>
        <v>599.99994000000004</v>
      </c>
    </row>
    <row r="58" spans="1:3" x14ac:dyDescent="0.25">
      <c r="A58">
        <v>22</v>
      </c>
      <c r="B58" s="1">
        <v>22.22222</v>
      </c>
      <c r="C58" s="1">
        <f t="shared" si="0"/>
        <v>488.88884000000002</v>
      </c>
    </row>
    <row r="59" spans="1:3" x14ac:dyDescent="0.25">
      <c r="A59">
        <v>31</v>
      </c>
      <c r="B59" s="1">
        <v>22.22222</v>
      </c>
      <c r="C59" s="1">
        <f t="shared" si="0"/>
        <v>688.88882000000001</v>
      </c>
    </row>
    <row r="60" spans="1:3" x14ac:dyDescent="0.25">
      <c r="A60">
        <v>61</v>
      </c>
      <c r="B60" s="1">
        <v>22.22222</v>
      </c>
      <c r="C60" s="1">
        <f t="shared" si="0"/>
        <v>1355.5554199999999</v>
      </c>
    </row>
    <row r="61" spans="1:3" x14ac:dyDescent="0.25">
      <c r="A61">
        <v>31</v>
      </c>
      <c r="B61" s="1">
        <v>22.22222</v>
      </c>
      <c r="C61" s="1">
        <f t="shared" si="0"/>
        <v>688.88882000000001</v>
      </c>
    </row>
    <row r="62" spans="1:3" x14ac:dyDescent="0.25">
      <c r="A62">
        <v>68</v>
      </c>
      <c r="B62" s="1">
        <v>22.22222</v>
      </c>
      <c r="C62" s="1">
        <f t="shared" si="0"/>
        <v>1511.11096</v>
      </c>
    </row>
    <row r="63" spans="1:3" x14ac:dyDescent="0.25">
      <c r="A63">
        <v>26</v>
      </c>
      <c r="B63" s="1">
        <v>22.22222</v>
      </c>
      <c r="C63" s="1">
        <f t="shared" si="0"/>
        <v>577.77772000000004</v>
      </c>
    </row>
    <row r="64" spans="1:3" x14ac:dyDescent="0.25">
      <c r="A64">
        <v>21</v>
      </c>
      <c r="B64" s="1">
        <v>22.22222</v>
      </c>
      <c r="C64" s="1">
        <f t="shared" si="0"/>
        <v>466.66662000000002</v>
      </c>
    </row>
    <row r="65" spans="1:3" x14ac:dyDescent="0.25">
      <c r="A65">
        <v>57</v>
      </c>
      <c r="B65" s="1">
        <v>22.22222</v>
      </c>
      <c r="C65" s="1">
        <f t="shared" si="0"/>
        <v>1266.6665399999999</v>
      </c>
    </row>
    <row r="66" spans="1:3" x14ac:dyDescent="0.25">
      <c r="A66">
        <v>64</v>
      </c>
      <c r="B66" s="1">
        <v>22.22222</v>
      </c>
      <c r="C66" s="1">
        <f t="shared" si="0"/>
        <v>1422.22208</v>
      </c>
    </row>
    <row r="67" spans="1:3" x14ac:dyDescent="0.25">
      <c r="A67">
        <v>58</v>
      </c>
      <c r="B67" s="1">
        <v>22.22222</v>
      </c>
      <c r="C67" s="1">
        <f t="shared" si="0"/>
        <v>1288.88876</v>
      </c>
    </row>
    <row r="68" spans="1:3" x14ac:dyDescent="0.25">
      <c r="A68">
        <v>74</v>
      </c>
      <c r="B68" s="1">
        <v>22.22222</v>
      </c>
      <c r="C68" s="1">
        <f t="shared" si="0"/>
        <v>1644.4442799999999</v>
      </c>
    </row>
    <row r="69" spans="1:3" x14ac:dyDescent="0.25">
      <c r="A69">
        <v>57</v>
      </c>
      <c r="B69" s="1">
        <v>22.22222</v>
      </c>
      <c r="C69" s="1">
        <f t="shared" ref="C69:C132" si="1">A69*B69</f>
        <v>1266.6665399999999</v>
      </c>
    </row>
    <row r="70" spans="1:3" x14ac:dyDescent="0.25">
      <c r="A70">
        <v>43</v>
      </c>
      <c r="B70" s="1">
        <v>22.22222</v>
      </c>
      <c r="C70" s="1">
        <f t="shared" si="1"/>
        <v>955.55546000000004</v>
      </c>
    </row>
    <row r="71" spans="1:3" x14ac:dyDescent="0.25">
      <c r="A71">
        <v>69</v>
      </c>
      <c r="B71" s="1">
        <v>22.22222</v>
      </c>
      <c r="C71" s="1">
        <f t="shared" si="1"/>
        <v>1533.3331800000001</v>
      </c>
    </row>
    <row r="72" spans="1:3" x14ac:dyDescent="0.25">
      <c r="A72">
        <v>59</v>
      </c>
      <c r="B72" s="1">
        <v>22.22222</v>
      </c>
      <c r="C72" s="1">
        <f t="shared" si="1"/>
        <v>1311.1109799999999</v>
      </c>
    </row>
    <row r="73" spans="1:3" x14ac:dyDescent="0.25">
      <c r="A73">
        <v>48</v>
      </c>
      <c r="B73" s="1">
        <v>22.22222</v>
      </c>
      <c r="C73" s="1">
        <f t="shared" si="1"/>
        <v>1066.6665600000001</v>
      </c>
    </row>
    <row r="74" spans="1:3" x14ac:dyDescent="0.25">
      <c r="A74">
        <v>69</v>
      </c>
      <c r="B74" s="1">
        <v>22.22222</v>
      </c>
      <c r="C74" s="1">
        <f t="shared" si="1"/>
        <v>1533.3331800000001</v>
      </c>
    </row>
    <row r="75" spans="1:3" x14ac:dyDescent="0.25">
      <c r="A75">
        <v>42</v>
      </c>
      <c r="B75" s="1">
        <v>22.22222</v>
      </c>
      <c r="C75" s="1">
        <f t="shared" si="1"/>
        <v>933.33324000000005</v>
      </c>
    </row>
    <row r="76" spans="1:3" x14ac:dyDescent="0.25">
      <c r="A76">
        <v>72</v>
      </c>
      <c r="B76" s="1">
        <v>22.22222</v>
      </c>
      <c r="C76" s="1">
        <f t="shared" si="1"/>
        <v>1599.9998399999999</v>
      </c>
    </row>
    <row r="77" spans="1:3" x14ac:dyDescent="0.25">
      <c r="A77">
        <v>55</v>
      </c>
      <c r="B77" s="1">
        <v>22.22222</v>
      </c>
      <c r="C77" s="1">
        <f t="shared" si="1"/>
        <v>1222.2221</v>
      </c>
    </row>
    <row r="78" spans="1:3" x14ac:dyDescent="0.25">
      <c r="A78">
        <v>27</v>
      </c>
      <c r="B78" s="1">
        <v>22.22222</v>
      </c>
      <c r="C78" s="1">
        <f t="shared" si="1"/>
        <v>599.99994000000004</v>
      </c>
    </row>
    <row r="79" spans="1:3" x14ac:dyDescent="0.25">
      <c r="A79">
        <v>20</v>
      </c>
      <c r="B79" s="1">
        <v>22.22222</v>
      </c>
      <c r="C79" s="1">
        <f t="shared" si="1"/>
        <v>444.44439999999997</v>
      </c>
    </row>
    <row r="80" spans="1:3" x14ac:dyDescent="0.25">
      <c r="A80">
        <v>42</v>
      </c>
      <c r="B80" s="1">
        <v>22.22222</v>
      </c>
      <c r="C80" s="1">
        <f t="shared" si="1"/>
        <v>933.33324000000005</v>
      </c>
    </row>
    <row r="81" spans="1:3" x14ac:dyDescent="0.25">
      <c r="A81">
        <v>63</v>
      </c>
      <c r="B81" s="1">
        <v>22.22222</v>
      </c>
      <c r="C81" s="1">
        <f t="shared" si="1"/>
        <v>1399.9998599999999</v>
      </c>
    </row>
    <row r="82" spans="1:3" x14ac:dyDescent="0.25">
      <c r="A82">
        <v>19</v>
      </c>
      <c r="B82" s="1">
        <v>22.22222</v>
      </c>
      <c r="C82" s="1">
        <f t="shared" si="1"/>
        <v>422.22217999999998</v>
      </c>
    </row>
    <row r="83" spans="1:3" x14ac:dyDescent="0.25">
      <c r="A83">
        <v>66</v>
      </c>
      <c r="B83" s="1">
        <v>22.22222</v>
      </c>
      <c r="C83" s="1">
        <f t="shared" si="1"/>
        <v>1466.66652</v>
      </c>
    </row>
    <row r="84" spans="1:3" x14ac:dyDescent="0.25">
      <c r="A84">
        <v>41</v>
      </c>
      <c r="B84" s="1">
        <v>22.22222</v>
      </c>
      <c r="C84" s="1">
        <f t="shared" si="1"/>
        <v>911.11102000000005</v>
      </c>
    </row>
    <row r="85" spans="1:3" x14ac:dyDescent="0.25">
      <c r="A85">
        <v>22</v>
      </c>
      <c r="B85" s="1">
        <v>22.22222</v>
      </c>
      <c r="C85" s="1">
        <f t="shared" si="1"/>
        <v>488.88884000000002</v>
      </c>
    </row>
    <row r="86" spans="1:3" x14ac:dyDescent="0.25">
      <c r="A86">
        <v>63</v>
      </c>
      <c r="B86" s="1">
        <v>22.22222</v>
      </c>
      <c r="C86" s="1">
        <f t="shared" si="1"/>
        <v>1399.9998599999999</v>
      </c>
    </row>
    <row r="87" spans="1:3" x14ac:dyDescent="0.25">
      <c r="A87">
        <v>62</v>
      </c>
      <c r="B87" s="1">
        <v>22.22222</v>
      </c>
      <c r="C87" s="1">
        <f t="shared" si="1"/>
        <v>1377.77764</v>
      </c>
    </row>
    <row r="88" spans="1:3" x14ac:dyDescent="0.25">
      <c r="A88">
        <v>81</v>
      </c>
      <c r="B88" s="1">
        <v>22.22222</v>
      </c>
      <c r="C88" s="1">
        <f t="shared" si="1"/>
        <v>1799.99982</v>
      </c>
    </row>
    <row r="89" spans="1:3" x14ac:dyDescent="0.25">
      <c r="A89">
        <v>43</v>
      </c>
      <c r="B89" s="1">
        <v>22.22222</v>
      </c>
      <c r="C89" s="1">
        <f t="shared" si="1"/>
        <v>955.55546000000004</v>
      </c>
    </row>
    <row r="90" spans="1:3" x14ac:dyDescent="0.25">
      <c r="A90">
        <v>62</v>
      </c>
      <c r="B90" s="1">
        <v>22.22222</v>
      </c>
      <c r="C90" s="1">
        <f t="shared" si="1"/>
        <v>1377.77764</v>
      </c>
    </row>
    <row r="91" spans="1:3" x14ac:dyDescent="0.25">
      <c r="A91">
        <v>64</v>
      </c>
      <c r="B91" s="1">
        <v>22.22222</v>
      </c>
      <c r="C91" s="1">
        <f t="shared" si="1"/>
        <v>1422.22208</v>
      </c>
    </row>
    <row r="92" spans="1:3" x14ac:dyDescent="0.25">
      <c r="A92">
        <v>65</v>
      </c>
      <c r="B92" s="1">
        <v>22.22222</v>
      </c>
      <c r="C92" s="1">
        <f t="shared" si="1"/>
        <v>1444.4443000000001</v>
      </c>
    </row>
    <row r="93" spans="1:3" x14ac:dyDescent="0.25">
      <c r="A93">
        <v>62</v>
      </c>
      <c r="B93" s="1">
        <v>22.22222</v>
      </c>
      <c r="C93" s="1">
        <f t="shared" si="1"/>
        <v>1377.77764</v>
      </c>
    </row>
    <row r="94" spans="1:3" x14ac:dyDescent="0.25">
      <c r="A94">
        <v>66</v>
      </c>
      <c r="B94" s="1">
        <v>22.22222</v>
      </c>
      <c r="C94" s="1">
        <f t="shared" si="1"/>
        <v>1466.66652</v>
      </c>
    </row>
    <row r="95" spans="1:3" x14ac:dyDescent="0.25">
      <c r="A95">
        <v>51</v>
      </c>
      <c r="B95" s="1">
        <v>22.22222</v>
      </c>
      <c r="C95" s="1">
        <f t="shared" si="1"/>
        <v>1133.33322</v>
      </c>
    </row>
    <row r="96" spans="1:3" x14ac:dyDescent="0.25">
      <c r="A96">
        <v>44</v>
      </c>
      <c r="B96" s="1">
        <v>22.22222</v>
      </c>
      <c r="C96" s="1">
        <f t="shared" si="1"/>
        <v>977.77768000000003</v>
      </c>
    </row>
    <row r="97" spans="1:3" x14ac:dyDescent="0.25">
      <c r="A97">
        <v>33</v>
      </c>
      <c r="B97" s="1">
        <v>22.22222</v>
      </c>
      <c r="C97" s="1">
        <f t="shared" si="1"/>
        <v>733.33326</v>
      </c>
    </row>
    <row r="98" spans="1:3" x14ac:dyDescent="0.25">
      <c r="A98">
        <v>63</v>
      </c>
      <c r="B98" s="1">
        <v>22.22222</v>
      </c>
      <c r="C98" s="1">
        <f t="shared" si="1"/>
        <v>1399.9998599999999</v>
      </c>
    </row>
    <row r="99" spans="1:3" x14ac:dyDescent="0.25">
      <c r="A99">
        <v>30</v>
      </c>
      <c r="B99" s="1">
        <v>22.22222</v>
      </c>
      <c r="C99" s="1">
        <f t="shared" si="1"/>
        <v>666.66660000000002</v>
      </c>
    </row>
    <row r="100" spans="1:3" x14ac:dyDescent="0.25">
      <c r="A100">
        <v>39</v>
      </c>
      <c r="B100" s="1">
        <v>22.22222</v>
      </c>
      <c r="C100" s="1">
        <f t="shared" si="1"/>
        <v>866.66657999999995</v>
      </c>
    </row>
    <row r="101" spans="1:3" x14ac:dyDescent="0.25">
      <c r="A101">
        <v>31</v>
      </c>
      <c r="B101" s="1">
        <v>22.22222</v>
      </c>
      <c r="C101" s="1">
        <f t="shared" si="1"/>
        <v>688.88882000000001</v>
      </c>
    </row>
    <row r="102" spans="1:3" x14ac:dyDescent="0.25">
      <c r="A102">
        <v>20</v>
      </c>
      <c r="B102" s="1">
        <v>22.22222</v>
      </c>
      <c r="C102" s="1">
        <f t="shared" si="1"/>
        <v>444.44439999999997</v>
      </c>
    </row>
    <row r="103" spans="1:3" x14ac:dyDescent="0.25">
      <c r="A103">
        <v>71</v>
      </c>
      <c r="B103" s="1">
        <v>22.22222</v>
      </c>
      <c r="C103" s="1">
        <f t="shared" si="1"/>
        <v>1577.7776200000001</v>
      </c>
    </row>
    <row r="104" spans="1:3" x14ac:dyDescent="0.25">
      <c r="A104">
        <v>80</v>
      </c>
      <c r="B104" s="1">
        <v>22.22222</v>
      </c>
      <c r="C104" s="1">
        <f t="shared" si="1"/>
        <v>1777.7775999999999</v>
      </c>
    </row>
    <row r="105" spans="1:3" x14ac:dyDescent="0.25">
      <c r="A105">
        <v>55</v>
      </c>
      <c r="B105" s="1">
        <v>22.22222</v>
      </c>
      <c r="C105" s="1">
        <f t="shared" si="1"/>
        <v>1222.2221</v>
      </c>
    </row>
    <row r="106" spans="1:3" x14ac:dyDescent="0.25">
      <c r="A106">
        <v>46</v>
      </c>
      <c r="B106" s="1">
        <v>22.22222</v>
      </c>
      <c r="C106" s="1">
        <f t="shared" si="1"/>
        <v>1022.22212</v>
      </c>
    </row>
    <row r="107" spans="1:3" x14ac:dyDescent="0.25">
      <c r="A107">
        <v>33</v>
      </c>
      <c r="B107" s="1">
        <v>22.22222</v>
      </c>
      <c r="C107" s="1">
        <f t="shared" si="1"/>
        <v>733.33326</v>
      </c>
    </row>
    <row r="108" spans="1:3" x14ac:dyDescent="0.25">
      <c r="A108">
        <v>73</v>
      </c>
      <c r="B108" s="1">
        <v>22.22222</v>
      </c>
      <c r="C108" s="1">
        <f t="shared" si="1"/>
        <v>1622.2220600000001</v>
      </c>
    </row>
    <row r="109" spans="1:3" x14ac:dyDescent="0.25">
      <c r="A109">
        <v>22</v>
      </c>
      <c r="B109" s="1">
        <v>22.22222</v>
      </c>
      <c r="C109" s="1">
        <f t="shared" si="1"/>
        <v>488.88884000000002</v>
      </c>
    </row>
    <row r="110" spans="1:3" x14ac:dyDescent="0.25">
      <c r="A110">
        <v>48</v>
      </c>
      <c r="B110" s="1">
        <v>22.22222</v>
      </c>
      <c r="C110" s="1">
        <f t="shared" si="1"/>
        <v>1066.6665600000001</v>
      </c>
    </row>
    <row r="111" spans="1:3" x14ac:dyDescent="0.25">
      <c r="A111">
        <v>19</v>
      </c>
      <c r="B111" s="1">
        <v>22.22222</v>
      </c>
      <c r="C111" s="1">
        <f t="shared" si="1"/>
        <v>422.22217999999998</v>
      </c>
    </row>
    <row r="112" spans="1:3" x14ac:dyDescent="0.25">
      <c r="A112">
        <v>51</v>
      </c>
      <c r="B112" s="1">
        <v>22.22222</v>
      </c>
      <c r="C112" s="1">
        <f t="shared" si="1"/>
        <v>1133.33322</v>
      </c>
    </row>
    <row r="113" spans="1:3" x14ac:dyDescent="0.25">
      <c r="A113">
        <v>30</v>
      </c>
      <c r="B113" s="1">
        <v>22.22222</v>
      </c>
      <c r="C113" s="1">
        <f t="shared" si="1"/>
        <v>666.66660000000002</v>
      </c>
    </row>
    <row r="114" spans="1:3" x14ac:dyDescent="0.25">
      <c r="A114">
        <v>35</v>
      </c>
      <c r="B114" s="1">
        <v>22.22222</v>
      </c>
      <c r="C114" s="1">
        <f t="shared" si="1"/>
        <v>777.77769999999998</v>
      </c>
    </row>
    <row r="115" spans="1:3" x14ac:dyDescent="0.25">
      <c r="A115">
        <v>88</v>
      </c>
      <c r="B115" s="1">
        <v>22.22222</v>
      </c>
      <c r="C115" s="1">
        <f t="shared" si="1"/>
        <v>1955.5553600000001</v>
      </c>
    </row>
    <row r="116" spans="1:3" x14ac:dyDescent="0.25">
      <c r="A116">
        <v>28</v>
      </c>
      <c r="B116" s="1">
        <v>22.22222</v>
      </c>
      <c r="C116" s="1">
        <f t="shared" si="1"/>
        <v>622.22216000000003</v>
      </c>
    </row>
    <row r="117" spans="1:3" x14ac:dyDescent="0.25">
      <c r="A117">
        <v>30</v>
      </c>
      <c r="B117" s="1">
        <v>22.22222</v>
      </c>
      <c r="C117" s="1">
        <f t="shared" si="1"/>
        <v>666.66660000000002</v>
      </c>
    </row>
    <row r="118" spans="1:3" x14ac:dyDescent="0.25">
      <c r="A118">
        <v>78</v>
      </c>
      <c r="B118" s="1">
        <v>22.22222</v>
      </c>
      <c r="C118" s="1">
        <f t="shared" si="1"/>
        <v>1733.3331599999999</v>
      </c>
    </row>
    <row r="119" spans="1:3" x14ac:dyDescent="0.25">
      <c r="A119">
        <v>67</v>
      </c>
      <c r="B119" s="1">
        <v>22.22222</v>
      </c>
      <c r="C119" s="1">
        <f t="shared" si="1"/>
        <v>1488.8887400000001</v>
      </c>
    </row>
    <row r="120" spans="1:3" x14ac:dyDescent="0.25">
      <c r="A120">
        <v>30</v>
      </c>
      <c r="B120" s="1">
        <v>22.22222</v>
      </c>
      <c r="C120" s="1">
        <f t="shared" si="1"/>
        <v>666.66660000000002</v>
      </c>
    </row>
    <row r="121" spans="1:3" x14ac:dyDescent="0.25">
      <c r="A121">
        <v>62</v>
      </c>
      <c r="B121" s="1">
        <v>22.22222</v>
      </c>
      <c r="C121" s="1">
        <f t="shared" si="1"/>
        <v>1377.77764</v>
      </c>
    </row>
    <row r="122" spans="1:3" x14ac:dyDescent="0.25">
      <c r="A122">
        <v>50</v>
      </c>
      <c r="B122" s="1">
        <v>22.22222</v>
      </c>
      <c r="C122" s="1">
        <f t="shared" si="1"/>
        <v>1111.1110000000001</v>
      </c>
    </row>
    <row r="123" spans="1:3" x14ac:dyDescent="0.25">
      <c r="A123">
        <v>30</v>
      </c>
      <c r="B123" s="1">
        <v>22.22222</v>
      </c>
      <c r="C123" s="1">
        <f t="shared" si="1"/>
        <v>666.66660000000002</v>
      </c>
    </row>
    <row r="124" spans="1:3" x14ac:dyDescent="0.25">
      <c r="A124">
        <v>63</v>
      </c>
      <c r="B124" s="1">
        <v>22.22222</v>
      </c>
      <c r="C124" s="1">
        <f t="shared" si="1"/>
        <v>1399.9998599999999</v>
      </c>
    </row>
    <row r="125" spans="1:3" x14ac:dyDescent="0.25">
      <c r="A125">
        <v>57</v>
      </c>
      <c r="B125" s="1">
        <v>22.22222</v>
      </c>
      <c r="C125" s="1">
        <f t="shared" si="1"/>
        <v>1266.6665399999999</v>
      </c>
    </row>
    <row r="126" spans="1:3" x14ac:dyDescent="0.25">
      <c r="A126">
        <v>29</v>
      </c>
      <c r="B126" s="1">
        <v>22.22222</v>
      </c>
      <c r="C126" s="1">
        <f t="shared" si="1"/>
        <v>644.44438000000002</v>
      </c>
    </row>
    <row r="127" spans="1:3" x14ac:dyDescent="0.25">
      <c r="A127">
        <v>76</v>
      </c>
      <c r="B127" s="1">
        <v>22.22222</v>
      </c>
      <c r="C127" s="1">
        <f t="shared" si="1"/>
        <v>1688.8887199999999</v>
      </c>
    </row>
    <row r="128" spans="1:3" x14ac:dyDescent="0.25">
      <c r="A128">
        <v>70</v>
      </c>
      <c r="B128" s="1">
        <v>22.22222</v>
      </c>
      <c r="C128" s="1">
        <f t="shared" si="1"/>
        <v>1555.5554</v>
      </c>
    </row>
    <row r="129" spans="1:3" x14ac:dyDescent="0.25">
      <c r="A129">
        <v>60</v>
      </c>
      <c r="B129" s="1">
        <v>22.22222</v>
      </c>
      <c r="C129" s="1">
        <f t="shared" si="1"/>
        <v>1333.3332</v>
      </c>
    </row>
    <row r="130" spans="1:3" x14ac:dyDescent="0.25">
      <c r="A130">
        <v>41</v>
      </c>
      <c r="B130" s="1">
        <v>22.22222</v>
      </c>
      <c r="C130" s="1">
        <f t="shared" si="1"/>
        <v>911.11102000000005</v>
      </c>
    </row>
    <row r="131" spans="1:3" x14ac:dyDescent="0.25">
      <c r="A131">
        <v>69</v>
      </c>
      <c r="B131" s="1">
        <v>22.22222</v>
      </c>
      <c r="C131" s="1">
        <f t="shared" si="1"/>
        <v>1533.3331800000001</v>
      </c>
    </row>
    <row r="132" spans="1:3" x14ac:dyDescent="0.25">
      <c r="A132">
        <v>66</v>
      </c>
      <c r="B132" s="1">
        <v>22.22222</v>
      </c>
      <c r="C132" s="1">
        <f t="shared" si="1"/>
        <v>1466.66652</v>
      </c>
    </row>
    <row r="133" spans="1:3" x14ac:dyDescent="0.25">
      <c r="A133">
        <v>75</v>
      </c>
      <c r="B133" s="1">
        <v>22.22222</v>
      </c>
      <c r="C133" s="1">
        <f t="shared" ref="C133:C196" si="2">A133*B133</f>
        <v>1666.6665</v>
      </c>
    </row>
    <row r="134" spans="1:3" x14ac:dyDescent="0.25">
      <c r="A134">
        <v>48</v>
      </c>
      <c r="B134" s="1">
        <v>22.22222</v>
      </c>
      <c r="C134" s="1">
        <f t="shared" si="2"/>
        <v>1066.6665600000001</v>
      </c>
    </row>
    <row r="135" spans="1:3" x14ac:dyDescent="0.25">
      <c r="A135">
        <v>23</v>
      </c>
      <c r="B135" s="1">
        <v>22.22222</v>
      </c>
      <c r="C135" s="1">
        <f t="shared" si="2"/>
        <v>511.11106000000001</v>
      </c>
    </row>
    <row r="136" spans="1:3" x14ac:dyDescent="0.25">
      <c r="A136">
        <v>34</v>
      </c>
      <c r="B136" s="1">
        <v>22.22222</v>
      </c>
      <c r="C136" s="1">
        <f t="shared" si="2"/>
        <v>755.55547999999999</v>
      </c>
    </row>
    <row r="137" spans="1:3" x14ac:dyDescent="0.25">
      <c r="A137">
        <v>46</v>
      </c>
      <c r="B137" s="1">
        <v>22.22222</v>
      </c>
      <c r="C137" s="1">
        <f t="shared" si="2"/>
        <v>1022.22212</v>
      </c>
    </row>
    <row r="138" spans="1:3" x14ac:dyDescent="0.25">
      <c r="A138">
        <v>63</v>
      </c>
      <c r="B138" s="1">
        <v>22.22222</v>
      </c>
      <c r="C138" s="1">
        <f t="shared" si="2"/>
        <v>1399.9998599999999</v>
      </c>
    </row>
    <row r="139" spans="1:3" x14ac:dyDescent="0.25">
      <c r="A139">
        <v>57</v>
      </c>
      <c r="B139" s="1">
        <v>22.22222</v>
      </c>
      <c r="C139" s="1">
        <f t="shared" si="2"/>
        <v>1266.6665399999999</v>
      </c>
    </row>
    <row r="140" spans="1:3" x14ac:dyDescent="0.25">
      <c r="A140">
        <v>30</v>
      </c>
      <c r="B140" s="1">
        <v>22.22222</v>
      </c>
      <c r="C140" s="1">
        <f t="shared" si="2"/>
        <v>666.66660000000002</v>
      </c>
    </row>
    <row r="141" spans="1:3" x14ac:dyDescent="0.25">
      <c r="A141">
        <v>57</v>
      </c>
      <c r="B141" s="1">
        <v>22.22222</v>
      </c>
      <c r="C141" s="1">
        <f t="shared" si="2"/>
        <v>1266.6665399999999</v>
      </c>
    </row>
    <row r="142" spans="1:3" x14ac:dyDescent="0.25">
      <c r="A142">
        <v>72</v>
      </c>
      <c r="B142" s="1">
        <v>22.22222</v>
      </c>
      <c r="C142" s="1">
        <f t="shared" si="2"/>
        <v>1599.9998399999999</v>
      </c>
    </row>
    <row r="143" spans="1:3" x14ac:dyDescent="0.25">
      <c r="A143">
        <v>68</v>
      </c>
      <c r="B143" s="1">
        <v>22.22222</v>
      </c>
      <c r="C143" s="1">
        <f t="shared" si="2"/>
        <v>1511.11096</v>
      </c>
    </row>
    <row r="144" spans="1:3" x14ac:dyDescent="0.25">
      <c r="A144">
        <v>57</v>
      </c>
      <c r="B144" s="1">
        <v>22.22222</v>
      </c>
      <c r="C144" s="1">
        <f t="shared" si="2"/>
        <v>1266.6665399999999</v>
      </c>
    </row>
    <row r="145" spans="1:3" x14ac:dyDescent="0.25">
      <c r="A145">
        <v>23</v>
      </c>
      <c r="B145" s="1">
        <v>22.22222</v>
      </c>
      <c r="C145" s="1">
        <f t="shared" si="2"/>
        <v>511.11106000000001</v>
      </c>
    </row>
    <row r="146" spans="1:3" x14ac:dyDescent="0.25">
      <c r="A146">
        <v>32</v>
      </c>
      <c r="B146" s="1">
        <v>22.22222</v>
      </c>
      <c r="C146" s="1">
        <f t="shared" si="2"/>
        <v>711.11104</v>
      </c>
    </row>
    <row r="147" spans="1:3" x14ac:dyDescent="0.25">
      <c r="A147">
        <v>48</v>
      </c>
      <c r="B147" s="1">
        <v>22.22222</v>
      </c>
      <c r="C147" s="1">
        <f t="shared" si="2"/>
        <v>1066.6665600000001</v>
      </c>
    </row>
    <row r="148" spans="1:3" x14ac:dyDescent="0.25">
      <c r="A148">
        <v>44</v>
      </c>
      <c r="B148" s="1">
        <v>22.22222</v>
      </c>
      <c r="C148" s="1">
        <f t="shared" si="2"/>
        <v>977.77768000000003</v>
      </c>
    </row>
    <row r="149" spans="1:3" x14ac:dyDescent="0.25">
      <c r="A149">
        <v>75</v>
      </c>
      <c r="B149" s="1">
        <v>22.22222</v>
      </c>
      <c r="C149" s="1">
        <f t="shared" si="2"/>
        <v>1666.6665</v>
      </c>
    </row>
    <row r="150" spans="1:3" x14ac:dyDescent="0.25">
      <c r="A150">
        <v>55</v>
      </c>
      <c r="B150" s="1">
        <v>22.22222</v>
      </c>
      <c r="C150" s="1">
        <f t="shared" si="2"/>
        <v>1222.2221</v>
      </c>
    </row>
    <row r="151" spans="1:3" x14ac:dyDescent="0.25">
      <c r="A151">
        <v>50</v>
      </c>
      <c r="B151" s="1">
        <v>22.22222</v>
      </c>
      <c r="C151" s="1">
        <f t="shared" si="2"/>
        <v>1111.1110000000001</v>
      </c>
    </row>
    <row r="152" spans="1:3" x14ac:dyDescent="0.25">
      <c r="A152">
        <v>48</v>
      </c>
      <c r="B152" s="1">
        <v>22.22222</v>
      </c>
      <c r="C152" s="1">
        <f t="shared" si="2"/>
        <v>1066.6665600000001</v>
      </c>
    </row>
    <row r="153" spans="1:3" x14ac:dyDescent="0.25">
      <c r="A153">
        <v>42</v>
      </c>
      <c r="B153" s="1">
        <v>22.22222</v>
      </c>
      <c r="C153" s="1">
        <f t="shared" si="2"/>
        <v>933.33324000000005</v>
      </c>
    </row>
    <row r="154" spans="1:3" x14ac:dyDescent="0.25">
      <c r="A154">
        <v>32</v>
      </c>
      <c r="B154" s="1">
        <v>22.22222</v>
      </c>
      <c r="C154" s="1">
        <f t="shared" si="2"/>
        <v>711.11104</v>
      </c>
    </row>
    <row r="155" spans="1:3" x14ac:dyDescent="0.25">
      <c r="A155">
        <v>29</v>
      </c>
      <c r="B155" s="1">
        <v>22.22222</v>
      </c>
      <c r="C155" s="1">
        <f t="shared" si="2"/>
        <v>644.44438000000002</v>
      </c>
    </row>
    <row r="156" spans="1:3" x14ac:dyDescent="0.25">
      <c r="A156">
        <v>30</v>
      </c>
      <c r="B156" s="1">
        <v>22.22222</v>
      </c>
      <c r="C156" s="1">
        <f t="shared" si="2"/>
        <v>666.66660000000002</v>
      </c>
    </row>
    <row r="157" spans="1:3" x14ac:dyDescent="0.25">
      <c r="A157">
        <v>20</v>
      </c>
      <c r="B157" s="1">
        <v>22.22222</v>
      </c>
      <c r="C157" s="1">
        <f t="shared" si="2"/>
        <v>444.44439999999997</v>
      </c>
    </row>
    <row r="158" spans="1:3" x14ac:dyDescent="0.25">
      <c r="A158">
        <v>72</v>
      </c>
      <c r="B158" s="1">
        <v>22.22222</v>
      </c>
      <c r="C158" s="1">
        <f t="shared" si="2"/>
        <v>1599.9998399999999</v>
      </c>
    </row>
    <row r="159" spans="1:3" x14ac:dyDescent="0.25">
      <c r="A159">
        <v>60</v>
      </c>
      <c r="B159" s="1">
        <v>22.22222</v>
      </c>
      <c r="C159" s="1">
        <f t="shared" si="2"/>
        <v>1333.3332</v>
      </c>
    </row>
    <row r="160" spans="1:3" x14ac:dyDescent="0.25">
      <c r="A160">
        <v>60</v>
      </c>
      <c r="B160" s="1">
        <v>22.22222</v>
      </c>
      <c r="C160" s="1">
        <f t="shared" si="2"/>
        <v>1333.3332</v>
      </c>
    </row>
    <row r="161" spans="1:3" x14ac:dyDescent="0.25">
      <c r="A161">
        <v>73</v>
      </c>
      <c r="B161" s="1">
        <v>22.22222</v>
      </c>
      <c r="C161" s="1">
        <f t="shared" si="2"/>
        <v>1622.2220600000001</v>
      </c>
    </row>
    <row r="162" spans="1:3" x14ac:dyDescent="0.25">
      <c r="A162">
        <v>50</v>
      </c>
      <c r="B162" s="1">
        <v>22.22222</v>
      </c>
      <c r="C162" s="1">
        <f t="shared" si="2"/>
        <v>1111.1110000000001</v>
      </c>
    </row>
    <row r="163" spans="1:3" x14ac:dyDescent="0.25">
      <c r="A163">
        <v>96</v>
      </c>
      <c r="B163" s="1">
        <v>22.22222</v>
      </c>
      <c r="C163" s="1">
        <f t="shared" si="2"/>
        <v>2133.3331200000002</v>
      </c>
    </row>
    <row r="164" spans="1:3" x14ac:dyDescent="0.25">
      <c r="A164">
        <v>19</v>
      </c>
      <c r="B164" s="1">
        <v>22.22222</v>
      </c>
      <c r="C164" s="1">
        <f t="shared" si="2"/>
        <v>422.22217999999998</v>
      </c>
    </row>
    <row r="165" spans="1:3" x14ac:dyDescent="0.25">
      <c r="A165">
        <v>32</v>
      </c>
      <c r="B165" s="1">
        <v>22.22222</v>
      </c>
      <c r="C165" s="1">
        <f t="shared" si="2"/>
        <v>711.11104</v>
      </c>
    </row>
    <row r="166" spans="1:3" x14ac:dyDescent="0.25">
      <c r="A166">
        <v>20</v>
      </c>
      <c r="B166" s="1">
        <v>22.22222</v>
      </c>
      <c r="C166" s="1">
        <f t="shared" si="2"/>
        <v>444.44439999999997</v>
      </c>
    </row>
    <row r="167" spans="1:3" x14ac:dyDescent="0.25">
      <c r="A167">
        <v>33</v>
      </c>
      <c r="B167" s="1">
        <v>22.22222</v>
      </c>
      <c r="C167" s="1">
        <f t="shared" si="2"/>
        <v>733.33326</v>
      </c>
    </row>
    <row r="168" spans="1:3" x14ac:dyDescent="0.25">
      <c r="A168">
        <v>62</v>
      </c>
      <c r="B168" s="1">
        <v>22.22222</v>
      </c>
      <c r="C168" s="1">
        <f t="shared" si="2"/>
        <v>1377.77764</v>
      </c>
    </row>
    <row r="169" spans="1:3" x14ac:dyDescent="0.25">
      <c r="A169">
        <v>60</v>
      </c>
      <c r="B169" s="1">
        <v>22.22222</v>
      </c>
      <c r="C169" s="1">
        <f t="shared" si="2"/>
        <v>1333.3332</v>
      </c>
    </row>
    <row r="170" spans="1:3" x14ac:dyDescent="0.25">
      <c r="A170">
        <v>22</v>
      </c>
      <c r="B170" s="1">
        <v>22.22222</v>
      </c>
      <c r="C170" s="1">
        <f t="shared" si="2"/>
        <v>488.88884000000002</v>
      </c>
    </row>
    <row r="171" spans="1:3" x14ac:dyDescent="0.25">
      <c r="A171">
        <v>63</v>
      </c>
      <c r="B171" s="1">
        <v>22.22222</v>
      </c>
      <c r="C171" s="1">
        <f t="shared" si="2"/>
        <v>1399.9998599999999</v>
      </c>
    </row>
    <row r="172" spans="1:3" x14ac:dyDescent="0.25">
      <c r="A172">
        <v>52</v>
      </c>
      <c r="B172" s="1">
        <v>22.22222</v>
      </c>
      <c r="C172" s="1">
        <f t="shared" si="2"/>
        <v>1155.5554400000001</v>
      </c>
    </row>
    <row r="173" spans="1:3" x14ac:dyDescent="0.25">
      <c r="A173">
        <v>75</v>
      </c>
      <c r="B173" s="1">
        <v>22.22222</v>
      </c>
      <c r="C173" s="1">
        <f t="shared" si="2"/>
        <v>1666.6665</v>
      </c>
    </row>
    <row r="174" spans="1:3" x14ac:dyDescent="0.25">
      <c r="A174">
        <v>52</v>
      </c>
      <c r="B174" s="1">
        <v>22.22222</v>
      </c>
      <c r="C174" s="1">
        <f t="shared" si="2"/>
        <v>1155.5554400000001</v>
      </c>
    </row>
    <row r="175" spans="1:3" x14ac:dyDescent="0.25">
      <c r="A175">
        <v>43</v>
      </c>
      <c r="B175" s="1">
        <v>22.22222</v>
      </c>
      <c r="C175" s="1">
        <f t="shared" si="2"/>
        <v>955.55546000000004</v>
      </c>
    </row>
    <row r="176" spans="1:3" x14ac:dyDescent="0.25">
      <c r="A176">
        <v>58</v>
      </c>
      <c r="B176" s="1">
        <v>22.22222</v>
      </c>
      <c r="C176" s="1">
        <f t="shared" si="2"/>
        <v>1288.88876</v>
      </c>
    </row>
    <row r="177" spans="1:3" x14ac:dyDescent="0.25">
      <c r="A177">
        <v>57</v>
      </c>
      <c r="B177" s="1">
        <v>22.22222</v>
      </c>
      <c r="C177" s="1">
        <f t="shared" si="2"/>
        <v>1266.6665399999999</v>
      </c>
    </row>
    <row r="178" spans="1:3" x14ac:dyDescent="0.25">
      <c r="A178">
        <v>32</v>
      </c>
      <c r="B178" s="1">
        <v>22.22222</v>
      </c>
      <c r="C178" s="1">
        <f t="shared" si="2"/>
        <v>711.11104</v>
      </c>
    </row>
    <row r="179" spans="1:3" x14ac:dyDescent="0.25">
      <c r="A179">
        <v>56</v>
      </c>
      <c r="B179" s="1">
        <v>22.22222</v>
      </c>
      <c r="C179" s="1">
        <f t="shared" si="2"/>
        <v>1244.4443200000001</v>
      </c>
    </row>
    <row r="180" spans="1:3" x14ac:dyDescent="0.25">
      <c r="A180">
        <v>29</v>
      </c>
      <c r="B180" s="1">
        <v>22.22222</v>
      </c>
      <c r="C180" s="1">
        <f t="shared" si="2"/>
        <v>644.44438000000002</v>
      </c>
    </row>
    <row r="181" spans="1:3" x14ac:dyDescent="0.25">
      <c r="A181">
        <v>21</v>
      </c>
      <c r="B181" s="1">
        <v>22.22222</v>
      </c>
      <c r="C181" s="1">
        <f t="shared" si="2"/>
        <v>466.66662000000002</v>
      </c>
    </row>
    <row r="182" spans="1:3" x14ac:dyDescent="0.25">
      <c r="A182">
        <v>53</v>
      </c>
      <c r="B182" s="1">
        <v>22.22222</v>
      </c>
      <c r="C182" s="1">
        <f t="shared" si="2"/>
        <v>1177.77766</v>
      </c>
    </row>
    <row r="183" spans="1:3" x14ac:dyDescent="0.25">
      <c r="A183">
        <v>70</v>
      </c>
      <c r="B183" s="1">
        <v>22.22222</v>
      </c>
      <c r="C183" s="1">
        <f t="shared" si="2"/>
        <v>1555.5554</v>
      </c>
    </row>
    <row r="184" spans="1:3" x14ac:dyDescent="0.25">
      <c r="A184">
        <v>31</v>
      </c>
      <c r="B184" s="1">
        <v>22.22222</v>
      </c>
      <c r="C184" s="1">
        <f t="shared" si="2"/>
        <v>688.88882000000001</v>
      </c>
    </row>
    <row r="185" spans="1:3" x14ac:dyDescent="0.25">
      <c r="A185">
        <v>56</v>
      </c>
      <c r="B185" s="1">
        <v>22.22222</v>
      </c>
      <c r="C185" s="1">
        <f t="shared" si="2"/>
        <v>1244.4443200000001</v>
      </c>
    </row>
    <row r="186" spans="1:3" x14ac:dyDescent="0.25">
      <c r="A186">
        <v>35</v>
      </c>
      <c r="B186" s="1">
        <v>22.22222</v>
      </c>
      <c r="C186" s="1">
        <f t="shared" si="2"/>
        <v>777.77769999999998</v>
      </c>
    </row>
    <row r="187" spans="1:3" x14ac:dyDescent="0.25">
      <c r="A187">
        <v>73</v>
      </c>
      <c r="B187" s="1">
        <v>22.22222</v>
      </c>
      <c r="C187" s="1">
        <f t="shared" si="2"/>
        <v>1622.2220600000001</v>
      </c>
    </row>
    <row r="188" spans="1:3" x14ac:dyDescent="0.25">
      <c r="A188">
        <v>59</v>
      </c>
      <c r="B188" s="1">
        <v>22.22222</v>
      </c>
      <c r="C188" s="1">
        <f t="shared" si="2"/>
        <v>1311.1109799999999</v>
      </c>
    </row>
    <row r="189" spans="1:3" x14ac:dyDescent="0.25">
      <c r="A189">
        <v>32</v>
      </c>
      <c r="B189" s="1">
        <v>22.22222</v>
      </c>
      <c r="C189" s="1">
        <f t="shared" si="2"/>
        <v>711.11104</v>
      </c>
    </row>
    <row r="190" spans="1:3" x14ac:dyDescent="0.25">
      <c r="A190">
        <v>48</v>
      </c>
      <c r="B190" s="1">
        <v>22.22222</v>
      </c>
      <c r="C190" s="1">
        <f t="shared" si="2"/>
        <v>1066.6665600000001</v>
      </c>
    </row>
    <row r="191" spans="1:3" x14ac:dyDescent="0.25">
      <c r="A191">
        <v>30</v>
      </c>
      <c r="B191" s="1">
        <v>22.22222</v>
      </c>
      <c r="C191" s="1">
        <f t="shared" si="2"/>
        <v>666.66660000000002</v>
      </c>
    </row>
    <row r="192" spans="1:3" x14ac:dyDescent="0.25">
      <c r="A192">
        <v>68</v>
      </c>
      <c r="B192" s="1">
        <v>22.22222</v>
      </c>
      <c r="C192" s="1">
        <f t="shared" si="2"/>
        <v>1511.11096</v>
      </c>
    </row>
    <row r="193" spans="1:3" x14ac:dyDescent="0.25">
      <c r="A193">
        <v>65</v>
      </c>
      <c r="B193" s="1">
        <v>22.22222</v>
      </c>
      <c r="C193" s="1">
        <f t="shared" si="2"/>
        <v>1444.4443000000001</v>
      </c>
    </row>
    <row r="194" spans="1:3" x14ac:dyDescent="0.25">
      <c r="A194">
        <v>39</v>
      </c>
      <c r="B194" s="1">
        <v>22.22222</v>
      </c>
      <c r="C194" s="1">
        <f t="shared" si="2"/>
        <v>866.66657999999995</v>
      </c>
    </row>
    <row r="195" spans="1:3" x14ac:dyDescent="0.25">
      <c r="A195">
        <v>64</v>
      </c>
      <c r="B195" s="1">
        <v>22.22222</v>
      </c>
      <c r="C195" s="1">
        <f t="shared" si="2"/>
        <v>1422.22208</v>
      </c>
    </row>
    <row r="196" spans="1:3" x14ac:dyDescent="0.25">
      <c r="A196">
        <v>71</v>
      </c>
      <c r="B196" s="1">
        <v>22.22222</v>
      </c>
      <c r="C196" s="1">
        <f t="shared" si="2"/>
        <v>1577.7776200000001</v>
      </c>
    </row>
    <row r="197" spans="1:3" x14ac:dyDescent="0.25">
      <c r="A197">
        <v>62</v>
      </c>
      <c r="B197" s="1">
        <v>22.22222</v>
      </c>
      <c r="C197" s="1">
        <f t="shared" ref="C197:C257" si="3">A197*B197</f>
        <v>1377.77764</v>
      </c>
    </row>
    <row r="198" spans="1:3" x14ac:dyDescent="0.25">
      <c r="A198">
        <v>56</v>
      </c>
      <c r="B198" s="1">
        <v>22.22222</v>
      </c>
      <c r="C198" s="1">
        <f t="shared" si="3"/>
        <v>1244.4443200000001</v>
      </c>
    </row>
    <row r="199" spans="1:3" x14ac:dyDescent="0.25">
      <c r="A199">
        <v>61</v>
      </c>
      <c r="B199" s="1">
        <v>22.22222</v>
      </c>
      <c r="C199" s="1">
        <f t="shared" si="3"/>
        <v>1355.5554199999999</v>
      </c>
    </row>
    <row r="200" spans="1:3" x14ac:dyDescent="0.25">
      <c r="A200">
        <v>26</v>
      </c>
      <c r="B200" s="1">
        <v>22.22222</v>
      </c>
      <c r="C200" s="1">
        <f t="shared" si="3"/>
        <v>577.77772000000004</v>
      </c>
    </row>
    <row r="201" spans="1:3" x14ac:dyDescent="0.25">
      <c r="A201">
        <v>58</v>
      </c>
      <c r="B201" s="1">
        <v>22.22222</v>
      </c>
      <c r="C201" s="1">
        <f t="shared" si="3"/>
        <v>1288.88876</v>
      </c>
    </row>
    <row r="202" spans="1:3" x14ac:dyDescent="0.25">
      <c r="A202">
        <v>60</v>
      </c>
      <c r="B202" s="1">
        <v>22.22222</v>
      </c>
      <c r="C202" s="1">
        <f t="shared" si="3"/>
        <v>1333.3332</v>
      </c>
    </row>
    <row r="203" spans="1:3" x14ac:dyDescent="0.25">
      <c r="A203">
        <v>67</v>
      </c>
      <c r="B203" s="1">
        <v>22.22222</v>
      </c>
      <c r="C203" s="1">
        <f t="shared" si="3"/>
        <v>1488.8887400000001</v>
      </c>
    </row>
    <row r="204" spans="1:3" x14ac:dyDescent="0.25">
      <c r="A204">
        <v>62</v>
      </c>
      <c r="B204" s="1">
        <v>22.22222</v>
      </c>
      <c r="C204" s="1">
        <f t="shared" si="3"/>
        <v>1377.77764</v>
      </c>
    </row>
    <row r="205" spans="1:3" x14ac:dyDescent="0.25">
      <c r="A205">
        <v>32</v>
      </c>
      <c r="B205" s="1">
        <v>22.22222</v>
      </c>
      <c r="C205" s="1">
        <f t="shared" si="3"/>
        <v>711.11104</v>
      </c>
    </row>
    <row r="206" spans="1:3" x14ac:dyDescent="0.25">
      <c r="A206">
        <v>28</v>
      </c>
      <c r="B206" s="1">
        <v>22.22222</v>
      </c>
      <c r="C206" s="1">
        <f t="shared" si="3"/>
        <v>622.22216000000003</v>
      </c>
    </row>
    <row r="207" spans="1:3" x14ac:dyDescent="0.25">
      <c r="A207">
        <v>30</v>
      </c>
      <c r="B207" s="1">
        <v>22.22222</v>
      </c>
      <c r="C207" s="1">
        <f t="shared" si="3"/>
        <v>666.66660000000002</v>
      </c>
    </row>
    <row r="208" spans="1:3" x14ac:dyDescent="0.25">
      <c r="A208">
        <v>40</v>
      </c>
      <c r="B208" s="1">
        <v>22.22222</v>
      </c>
      <c r="C208" s="1">
        <f t="shared" si="3"/>
        <v>888.88879999999995</v>
      </c>
    </row>
    <row r="209" spans="1:3" x14ac:dyDescent="0.25">
      <c r="A209">
        <v>60</v>
      </c>
      <c r="B209" s="1">
        <v>22.22222</v>
      </c>
      <c r="C209" s="1">
        <f t="shared" si="3"/>
        <v>1333.3332</v>
      </c>
    </row>
    <row r="210" spans="1:3" x14ac:dyDescent="0.25">
      <c r="A210">
        <v>29</v>
      </c>
      <c r="B210" s="1">
        <v>22.22222</v>
      </c>
      <c r="C210" s="1">
        <f t="shared" si="3"/>
        <v>644.44438000000002</v>
      </c>
    </row>
    <row r="211" spans="1:3" x14ac:dyDescent="0.25">
      <c r="A211">
        <v>30</v>
      </c>
      <c r="B211" s="1">
        <v>22.22222</v>
      </c>
      <c r="C211" s="1">
        <f t="shared" si="3"/>
        <v>666.66660000000002</v>
      </c>
    </row>
    <row r="212" spans="1:3" x14ac:dyDescent="0.25">
      <c r="A212">
        <v>60</v>
      </c>
      <c r="B212" s="1">
        <v>22.22222</v>
      </c>
      <c r="C212" s="1">
        <f t="shared" si="3"/>
        <v>1333.3332</v>
      </c>
    </row>
    <row r="213" spans="1:3" x14ac:dyDescent="0.25">
      <c r="A213">
        <v>67</v>
      </c>
      <c r="B213" s="1">
        <v>22.22222</v>
      </c>
      <c r="C213" s="1">
        <f t="shared" si="3"/>
        <v>1488.8887400000001</v>
      </c>
    </row>
    <row r="214" spans="1:3" x14ac:dyDescent="0.25">
      <c r="A214">
        <v>32</v>
      </c>
      <c r="B214" s="1">
        <v>22.22222</v>
      </c>
      <c r="C214" s="1">
        <f t="shared" si="3"/>
        <v>711.11104</v>
      </c>
    </row>
    <row r="215" spans="1:3" x14ac:dyDescent="0.25">
      <c r="A215">
        <v>20</v>
      </c>
      <c r="B215" s="1">
        <v>22.22222</v>
      </c>
      <c r="C215" s="1">
        <f t="shared" si="3"/>
        <v>444.44439999999997</v>
      </c>
    </row>
    <row r="216" spans="1:3" x14ac:dyDescent="0.25">
      <c r="A216">
        <v>29</v>
      </c>
      <c r="B216" s="1">
        <v>22.22222</v>
      </c>
      <c r="C216" s="1">
        <f t="shared" si="3"/>
        <v>644.44438000000002</v>
      </c>
    </row>
    <row r="217" spans="1:3" x14ac:dyDescent="0.25">
      <c r="A217">
        <v>58</v>
      </c>
      <c r="B217" s="1">
        <v>22.22222</v>
      </c>
      <c r="C217" s="1">
        <f t="shared" si="3"/>
        <v>1288.88876</v>
      </c>
    </row>
    <row r="218" spans="1:3" x14ac:dyDescent="0.25">
      <c r="A218">
        <v>44</v>
      </c>
      <c r="B218" s="1">
        <v>22.22222</v>
      </c>
      <c r="C218" s="1">
        <f t="shared" si="3"/>
        <v>977.77768000000003</v>
      </c>
    </row>
    <row r="219" spans="1:3" x14ac:dyDescent="0.25">
      <c r="A219">
        <v>69</v>
      </c>
      <c r="B219" s="1">
        <v>22.22222</v>
      </c>
      <c r="C219" s="1">
        <f t="shared" si="3"/>
        <v>1533.3331800000001</v>
      </c>
    </row>
    <row r="220" spans="1:3" x14ac:dyDescent="0.25">
      <c r="A220">
        <v>32</v>
      </c>
      <c r="B220" s="1">
        <v>22.22222</v>
      </c>
      <c r="C220" s="1">
        <f t="shared" si="3"/>
        <v>711.11104</v>
      </c>
    </row>
    <row r="221" spans="1:3" x14ac:dyDescent="0.25">
      <c r="A221">
        <v>32</v>
      </c>
      <c r="B221" s="1">
        <v>22.22222</v>
      </c>
      <c r="C221" s="1">
        <f t="shared" si="3"/>
        <v>711.11104</v>
      </c>
    </row>
    <row r="222" spans="1:3" x14ac:dyDescent="0.25">
      <c r="A222">
        <v>73</v>
      </c>
      <c r="B222" s="1">
        <v>22.22222</v>
      </c>
      <c r="C222" s="1">
        <f t="shared" si="3"/>
        <v>1622.2220600000001</v>
      </c>
    </row>
    <row r="223" spans="1:3" x14ac:dyDescent="0.25">
      <c r="A223">
        <v>65</v>
      </c>
      <c r="B223" s="1">
        <v>22.22222</v>
      </c>
      <c r="C223" s="1">
        <f t="shared" si="3"/>
        <v>1444.4443000000001</v>
      </c>
    </row>
    <row r="224" spans="1:3" x14ac:dyDescent="0.25">
      <c r="A224">
        <v>34</v>
      </c>
      <c r="B224" s="1">
        <v>22.22222</v>
      </c>
      <c r="C224" s="1">
        <f t="shared" si="3"/>
        <v>755.55547999999999</v>
      </c>
    </row>
    <row r="225" spans="1:3" x14ac:dyDescent="0.25">
      <c r="A225">
        <v>21</v>
      </c>
      <c r="B225" s="1">
        <v>22.22222</v>
      </c>
      <c r="C225" s="1">
        <f t="shared" si="3"/>
        <v>466.66662000000002</v>
      </c>
    </row>
    <row r="226" spans="1:3" x14ac:dyDescent="0.25">
      <c r="A226">
        <v>26</v>
      </c>
      <c r="B226" s="1">
        <v>22.22222</v>
      </c>
      <c r="C226" s="1">
        <f t="shared" si="3"/>
        <v>577.77772000000004</v>
      </c>
    </row>
    <row r="227" spans="1:3" x14ac:dyDescent="0.25">
      <c r="A227">
        <v>36</v>
      </c>
      <c r="B227" s="1">
        <v>22.22222</v>
      </c>
      <c r="C227" s="1">
        <f t="shared" si="3"/>
        <v>799.99991999999997</v>
      </c>
    </row>
    <row r="228" spans="1:3" x14ac:dyDescent="0.25">
      <c r="A228">
        <v>42</v>
      </c>
      <c r="B228" s="1">
        <v>22.22222</v>
      </c>
      <c r="C228" s="1">
        <f t="shared" si="3"/>
        <v>933.33324000000005</v>
      </c>
    </row>
    <row r="229" spans="1:3" x14ac:dyDescent="0.25">
      <c r="A229">
        <v>31</v>
      </c>
      <c r="B229" s="1">
        <v>22.22222</v>
      </c>
      <c r="C229" s="1">
        <f t="shared" si="3"/>
        <v>688.88882000000001</v>
      </c>
    </row>
    <row r="230" spans="1:3" x14ac:dyDescent="0.25">
      <c r="A230">
        <v>56</v>
      </c>
      <c r="B230" s="1">
        <v>22.22222</v>
      </c>
      <c r="C230" s="1">
        <f t="shared" si="3"/>
        <v>1244.4443200000001</v>
      </c>
    </row>
    <row r="231" spans="1:3" x14ac:dyDescent="0.25">
      <c r="A231">
        <v>37</v>
      </c>
      <c r="B231" s="1">
        <v>22.22222</v>
      </c>
      <c r="C231" s="1">
        <f t="shared" si="3"/>
        <v>822.22213999999997</v>
      </c>
    </row>
    <row r="232" spans="1:3" x14ac:dyDescent="0.25">
      <c r="A232">
        <v>63</v>
      </c>
      <c r="B232" s="1">
        <v>22.22222</v>
      </c>
      <c r="C232" s="1">
        <f t="shared" si="3"/>
        <v>1399.9998599999999</v>
      </c>
    </row>
    <row r="233" spans="1:3" x14ac:dyDescent="0.25">
      <c r="A233">
        <v>69</v>
      </c>
      <c r="B233" s="1">
        <v>22.22222</v>
      </c>
      <c r="C233" s="1">
        <f t="shared" si="3"/>
        <v>1533.3331800000001</v>
      </c>
    </row>
    <row r="234" spans="1:3" x14ac:dyDescent="0.25">
      <c r="A234">
        <v>18</v>
      </c>
      <c r="B234" s="1">
        <v>22.22222</v>
      </c>
      <c r="C234" s="1">
        <f t="shared" si="3"/>
        <v>399.99995999999999</v>
      </c>
    </row>
    <row r="235" spans="1:3" x14ac:dyDescent="0.25">
      <c r="A235">
        <v>59</v>
      </c>
      <c r="B235" s="1">
        <v>22.22222</v>
      </c>
      <c r="C235" s="1">
        <f t="shared" si="3"/>
        <v>1311.1109799999999</v>
      </c>
    </row>
    <row r="236" spans="1:3" x14ac:dyDescent="0.25">
      <c r="A236">
        <v>72</v>
      </c>
      <c r="B236" s="1">
        <v>22.22222</v>
      </c>
      <c r="C236" s="1">
        <f t="shared" si="3"/>
        <v>1599.9998399999999</v>
      </c>
    </row>
    <row r="237" spans="1:3" x14ac:dyDescent="0.25">
      <c r="A237">
        <v>88</v>
      </c>
      <c r="B237" s="1">
        <v>22.22222</v>
      </c>
      <c r="C237" s="1">
        <f t="shared" si="3"/>
        <v>1955.5553600000001</v>
      </c>
    </row>
    <row r="238" spans="1:3" x14ac:dyDescent="0.25">
      <c r="A238">
        <v>63</v>
      </c>
      <c r="B238" s="1">
        <v>22.22222</v>
      </c>
      <c r="C238" s="1">
        <f t="shared" si="3"/>
        <v>1399.9998599999999</v>
      </c>
    </row>
    <row r="239" spans="1:3" x14ac:dyDescent="0.25">
      <c r="A239">
        <v>27</v>
      </c>
      <c r="B239" s="1">
        <v>22.22222</v>
      </c>
      <c r="C239" s="1">
        <f t="shared" si="3"/>
        <v>599.99994000000004</v>
      </c>
    </row>
    <row r="240" spans="1:3" x14ac:dyDescent="0.25">
      <c r="A240">
        <v>31</v>
      </c>
      <c r="B240" s="1">
        <v>22.22222</v>
      </c>
      <c r="C240" s="1">
        <f t="shared" si="3"/>
        <v>688.88882000000001</v>
      </c>
    </row>
    <row r="241" spans="1:3" x14ac:dyDescent="0.25">
      <c r="A241">
        <v>60</v>
      </c>
      <c r="B241" s="1">
        <v>22.22222</v>
      </c>
      <c r="C241" s="1">
        <f t="shared" si="3"/>
        <v>1333.3332</v>
      </c>
    </row>
    <row r="242" spans="1:3" x14ac:dyDescent="0.25">
      <c r="A242">
        <v>60</v>
      </c>
      <c r="B242" s="1">
        <v>22.22222</v>
      </c>
      <c r="C242" s="1">
        <f t="shared" si="3"/>
        <v>1333.3332</v>
      </c>
    </row>
    <row r="243" spans="1:3" x14ac:dyDescent="0.25">
      <c r="A243">
        <v>56</v>
      </c>
      <c r="B243" s="1">
        <v>22.22222</v>
      </c>
      <c r="C243" s="1">
        <f t="shared" si="3"/>
        <v>1244.4443200000001</v>
      </c>
    </row>
    <row r="244" spans="1:3" x14ac:dyDescent="0.25">
      <c r="A244">
        <v>26</v>
      </c>
      <c r="B244" s="1">
        <v>22.22222</v>
      </c>
      <c r="C244" s="1">
        <f t="shared" si="3"/>
        <v>577.77772000000004</v>
      </c>
    </row>
    <row r="245" spans="1:3" x14ac:dyDescent="0.25">
      <c r="A245">
        <v>49</v>
      </c>
      <c r="B245" s="1">
        <v>22.22222</v>
      </c>
      <c r="C245" s="1">
        <f t="shared" si="3"/>
        <v>1088.88878</v>
      </c>
    </row>
    <row r="246" spans="1:3" x14ac:dyDescent="0.25">
      <c r="A246">
        <v>40</v>
      </c>
      <c r="B246" s="1">
        <v>22.22222</v>
      </c>
      <c r="C246" s="1">
        <f t="shared" si="3"/>
        <v>888.88879999999995</v>
      </c>
    </row>
    <row r="247" spans="1:3" x14ac:dyDescent="0.25">
      <c r="A247">
        <v>30</v>
      </c>
      <c r="B247" s="1">
        <v>22.22222</v>
      </c>
      <c r="C247" s="1">
        <f t="shared" si="3"/>
        <v>666.66660000000002</v>
      </c>
    </row>
    <row r="248" spans="1:3" x14ac:dyDescent="0.25">
      <c r="A248">
        <v>38</v>
      </c>
      <c r="B248" s="1">
        <v>22.22222</v>
      </c>
      <c r="C248" s="1">
        <f t="shared" si="3"/>
        <v>844.44435999999996</v>
      </c>
    </row>
    <row r="249" spans="1:3" x14ac:dyDescent="0.25">
      <c r="A249">
        <v>47</v>
      </c>
      <c r="B249" s="1">
        <v>22.22222</v>
      </c>
      <c r="C249" s="1">
        <f t="shared" si="3"/>
        <v>1044.44434</v>
      </c>
    </row>
    <row r="250" spans="1:3" x14ac:dyDescent="0.25">
      <c r="A250">
        <v>29</v>
      </c>
      <c r="B250" s="1">
        <v>22.22222</v>
      </c>
      <c r="C250" s="1">
        <f t="shared" si="3"/>
        <v>644.44438000000002</v>
      </c>
    </row>
    <row r="251" spans="1:3" x14ac:dyDescent="0.25">
      <c r="A251">
        <v>37</v>
      </c>
      <c r="B251" s="1">
        <v>22.22222</v>
      </c>
      <c r="C251" s="1">
        <f t="shared" si="3"/>
        <v>822.22213999999997</v>
      </c>
    </row>
    <row r="252" spans="1:3" x14ac:dyDescent="0.25">
      <c r="A252">
        <v>29</v>
      </c>
      <c r="B252" s="1">
        <v>22.22222</v>
      </c>
      <c r="C252" s="1">
        <f t="shared" si="3"/>
        <v>644.44438000000002</v>
      </c>
    </row>
    <row r="253" spans="1:3" x14ac:dyDescent="0.25">
      <c r="A253">
        <v>32</v>
      </c>
      <c r="B253" s="1">
        <v>22.22222</v>
      </c>
      <c r="C253" s="1">
        <f t="shared" si="3"/>
        <v>711.11104</v>
      </c>
    </row>
    <row r="254" spans="1:3" x14ac:dyDescent="0.25">
      <c r="A254">
        <v>69</v>
      </c>
      <c r="B254" s="1">
        <v>22.22222</v>
      </c>
      <c r="C254" s="1">
        <f t="shared" si="3"/>
        <v>1533.3331800000001</v>
      </c>
    </row>
    <row r="255" spans="1:3" x14ac:dyDescent="0.25">
      <c r="A255">
        <v>31</v>
      </c>
      <c r="B255" s="1">
        <v>22.22222</v>
      </c>
      <c r="C255" s="1">
        <f t="shared" si="3"/>
        <v>688.88882000000001</v>
      </c>
    </row>
    <row r="256" spans="1:3" x14ac:dyDescent="0.25">
      <c r="A256">
        <v>34</v>
      </c>
      <c r="B256" s="1">
        <v>22.22222</v>
      </c>
      <c r="C256" s="1">
        <f t="shared" si="3"/>
        <v>755.55547999999999</v>
      </c>
    </row>
    <row r="257" spans="1:5" x14ac:dyDescent="0.25">
      <c r="A257">
        <v>54</v>
      </c>
      <c r="B257" s="1">
        <v>22.22222</v>
      </c>
      <c r="C257" s="1">
        <f t="shared" si="3"/>
        <v>1199.9998800000001</v>
      </c>
    </row>
    <row r="258" spans="1:5" x14ac:dyDescent="0.25">
      <c r="A258">
        <f>COUNT(A5:A257)</f>
        <v>253</v>
      </c>
      <c r="B258" s="1"/>
      <c r="C258" s="1">
        <f>_xlfn.STDEV.P(C5:C257)</f>
        <v>409.32084082841374</v>
      </c>
    </row>
    <row r="259" spans="1:5" x14ac:dyDescent="0.25">
      <c r="B259" s="1"/>
      <c r="C259" s="1"/>
    </row>
    <row r="260" spans="1:5" x14ac:dyDescent="0.25">
      <c r="B260" s="1"/>
      <c r="C260" s="1"/>
    </row>
    <row r="261" spans="1:5" x14ac:dyDescent="0.25">
      <c r="A261" s="1" t="s">
        <v>8</v>
      </c>
      <c r="B261" s="1"/>
      <c r="C261" s="1"/>
    </row>
    <row r="262" spans="1:5" x14ac:dyDescent="0.25">
      <c r="A262" s="1" t="s">
        <v>116</v>
      </c>
      <c r="B262" s="1">
        <v>253</v>
      </c>
      <c r="C262" s="1"/>
    </row>
    <row r="263" spans="1:5" x14ac:dyDescent="0.25">
      <c r="A263" s="1" t="s">
        <v>11</v>
      </c>
      <c r="B263" s="1">
        <v>1082.30117</v>
      </c>
      <c r="C263" s="1"/>
    </row>
    <row r="264" spans="1:5" x14ac:dyDescent="0.25">
      <c r="A264" s="1" t="s">
        <v>10</v>
      </c>
      <c r="B264" s="1">
        <v>1133.33322</v>
      </c>
      <c r="C264" s="1"/>
    </row>
    <row r="265" spans="1:5" x14ac:dyDescent="0.25">
      <c r="A265" s="1" t="s">
        <v>12</v>
      </c>
      <c r="B265" s="1">
        <v>409.32084099999997</v>
      </c>
      <c r="C265" s="1"/>
    </row>
    <row r="266" spans="1:5" x14ac:dyDescent="0.25">
      <c r="B266" s="1"/>
      <c r="C266" s="1"/>
    </row>
    <row r="267" spans="1:5" x14ac:dyDescent="0.25">
      <c r="B267" s="1"/>
      <c r="C267" s="1"/>
    </row>
    <row r="268" spans="1:5" x14ac:dyDescent="0.25">
      <c r="A268">
        <v>18</v>
      </c>
      <c r="B268" s="1">
        <v>22.22222</v>
      </c>
      <c r="C268" s="1">
        <f t="shared" ref="C268:C331" si="4">A268*B268</f>
        <v>399.99995999999999</v>
      </c>
      <c r="E268">
        <v>300</v>
      </c>
    </row>
    <row r="269" spans="1:5" x14ac:dyDescent="0.25">
      <c r="A269">
        <v>19</v>
      </c>
      <c r="B269" s="1">
        <v>22.22222</v>
      </c>
      <c r="C269" s="1">
        <f t="shared" si="4"/>
        <v>422.22217999999998</v>
      </c>
    </row>
    <row r="270" spans="1:5" x14ac:dyDescent="0.25">
      <c r="A270">
        <v>19</v>
      </c>
      <c r="B270" s="1">
        <v>22.22222</v>
      </c>
      <c r="C270" s="1">
        <f t="shared" si="4"/>
        <v>422.22217999999998</v>
      </c>
    </row>
    <row r="271" spans="1:5" x14ac:dyDescent="0.25">
      <c r="A271">
        <v>19</v>
      </c>
      <c r="B271" s="1">
        <v>22.22222</v>
      </c>
      <c r="C271" s="1">
        <f t="shared" si="4"/>
        <v>422.22217999999998</v>
      </c>
    </row>
    <row r="272" spans="1:5" x14ac:dyDescent="0.25">
      <c r="A272">
        <v>19</v>
      </c>
      <c r="B272" s="1">
        <v>22.22222</v>
      </c>
      <c r="C272" s="1">
        <f t="shared" si="4"/>
        <v>422.22217999999998</v>
      </c>
    </row>
    <row r="273" spans="1:3" x14ac:dyDescent="0.25">
      <c r="A273">
        <v>19</v>
      </c>
      <c r="B273" s="1">
        <v>22.22222</v>
      </c>
      <c r="C273" s="1">
        <f t="shared" si="4"/>
        <v>422.22217999999998</v>
      </c>
    </row>
    <row r="274" spans="1:3" x14ac:dyDescent="0.25">
      <c r="A274">
        <v>20</v>
      </c>
      <c r="B274" s="1">
        <v>22.22222</v>
      </c>
      <c r="C274" s="1">
        <f t="shared" si="4"/>
        <v>444.44439999999997</v>
      </c>
    </row>
    <row r="275" spans="1:3" x14ac:dyDescent="0.25">
      <c r="A275">
        <v>20</v>
      </c>
      <c r="B275" s="1">
        <v>22.22222</v>
      </c>
      <c r="C275" s="1">
        <f t="shared" si="4"/>
        <v>444.44439999999997</v>
      </c>
    </row>
    <row r="276" spans="1:3" x14ac:dyDescent="0.25">
      <c r="A276">
        <v>20</v>
      </c>
      <c r="B276" s="1">
        <v>22.22222</v>
      </c>
      <c r="C276" s="1">
        <f t="shared" si="4"/>
        <v>444.44439999999997</v>
      </c>
    </row>
    <row r="277" spans="1:3" x14ac:dyDescent="0.25">
      <c r="A277">
        <v>20</v>
      </c>
      <c r="B277" s="1">
        <v>22.22222</v>
      </c>
      <c r="C277" s="1">
        <f t="shared" si="4"/>
        <v>444.44439999999997</v>
      </c>
    </row>
    <row r="278" spans="1:3" x14ac:dyDescent="0.25">
      <c r="A278">
        <v>20</v>
      </c>
      <c r="B278" s="1">
        <v>22.22222</v>
      </c>
      <c r="C278" s="1">
        <f t="shared" si="4"/>
        <v>444.44439999999997</v>
      </c>
    </row>
    <row r="279" spans="1:3" x14ac:dyDescent="0.25">
      <c r="A279">
        <v>20</v>
      </c>
      <c r="B279" s="1">
        <v>22.22222</v>
      </c>
      <c r="C279" s="1">
        <f t="shared" si="4"/>
        <v>444.44439999999997</v>
      </c>
    </row>
    <row r="280" spans="1:3" x14ac:dyDescent="0.25">
      <c r="A280">
        <v>20</v>
      </c>
      <c r="B280" s="1">
        <v>22.22222</v>
      </c>
      <c r="C280" s="1">
        <f t="shared" si="4"/>
        <v>444.44439999999997</v>
      </c>
    </row>
    <row r="281" spans="1:3" x14ac:dyDescent="0.25">
      <c r="A281">
        <v>20</v>
      </c>
      <c r="B281" s="1">
        <v>22.22222</v>
      </c>
      <c r="C281" s="1">
        <f t="shared" si="4"/>
        <v>444.44439999999997</v>
      </c>
    </row>
    <row r="282" spans="1:3" x14ac:dyDescent="0.25">
      <c r="A282">
        <v>21</v>
      </c>
      <c r="B282" s="1">
        <v>22.22222</v>
      </c>
      <c r="C282" s="1">
        <f t="shared" si="4"/>
        <v>466.66662000000002</v>
      </c>
    </row>
    <row r="283" spans="1:3" x14ac:dyDescent="0.25">
      <c r="A283">
        <v>21</v>
      </c>
      <c r="B283" s="1">
        <v>22.22222</v>
      </c>
      <c r="C283" s="1">
        <f t="shared" si="4"/>
        <v>466.66662000000002</v>
      </c>
    </row>
    <row r="284" spans="1:3" x14ac:dyDescent="0.25">
      <c r="A284">
        <v>21</v>
      </c>
      <c r="B284" s="1">
        <v>22.22222</v>
      </c>
      <c r="C284" s="1">
        <f t="shared" si="4"/>
        <v>466.66662000000002</v>
      </c>
    </row>
    <row r="285" spans="1:3" x14ac:dyDescent="0.25">
      <c r="A285">
        <v>22</v>
      </c>
      <c r="B285" s="1">
        <v>22.22222</v>
      </c>
      <c r="C285" s="1">
        <f t="shared" si="4"/>
        <v>488.88884000000002</v>
      </c>
    </row>
    <row r="286" spans="1:3" x14ac:dyDescent="0.25">
      <c r="A286">
        <v>22</v>
      </c>
      <c r="B286" s="1">
        <v>22.22222</v>
      </c>
      <c r="C286" s="1">
        <f t="shared" si="4"/>
        <v>488.88884000000002</v>
      </c>
    </row>
    <row r="287" spans="1:3" x14ac:dyDescent="0.25">
      <c r="A287">
        <v>22</v>
      </c>
      <c r="B287" s="1">
        <v>22.22222</v>
      </c>
      <c r="C287" s="1">
        <f t="shared" si="4"/>
        <v>488.88884000000002</v>
      </c>
    </row>
    <row r="288" spans="1:3" x14ac:dyDescent="0.25">
      <c r="A288">
        <v>22</v>
      </c>
      <c r="B288" s="1">
        <v>22.22222</v>
      </c>
      <c r="C288" s="1">
        <f t="shared" si="4"/>
        <v>488.88884000000002</v>
      </c>
    </row>
    <row r="289" spans="1:6" x14ac:dyDescent="0.25">
      <c r="A289">
        <v>22</v>
      </c>
      <c r="B289" s="1">
        <v>22.22222</v>
      </c>
      <c r="C289" s="1">
        <f t="shared" si="4"/>
        <v>488.88884000000002</v>
      </c>
    </row>
    <row r="290" spans="1:6" x14ac:dyDescent="0.25">
      <c r="A290">
        <v>22</v>
      </c>
      <c r="B290" s="1">
        <v>22.22222</v>
      </c>
      <c r="C290" s="1">
        <f t="shared" si="4"/>
        <v>488.88884000000002</v>
      </c>
      <c r="E290">
        <v>400</v>
      </c>
      <c r="F290">
        <v>22</v>
      </c>
    </row>
    <row r="291" spans="1:6" x14ac:dyDescent="0.25">
      <c r="A291">
        <v>23</v>
      </c>
      <c r="B291" s="1">
        <v>22.22222</v>
      </c>
      <c r="C291" s="1">
        <f t="shared" si="4"/>
        <v>511.11106000000001</v>
      </c>
      <c r="E291" t="s">
        <v>96</v>
      </c>
    </row>
    <row r="292" spans="1:6" x14ac:dyDescent="0.25">
      <c r="A292">
        <v>23</v>
      </c>
      <c r="B292" s="1">
        <v>22.22222</v>
      </c>
      <c r="C292" s="1">
        <f t="shared" si="4"/>
        <v>511.11106000000001</v>
      </c>
      <c r="E292">
        <f>290-268</f>
        <v>22</v>
      </c>
    </row>
    <row r="293" spans="1:6" x14ac:dyDescent="0.25">
      <c r="A293">
        <v>23</v>
      </c>
      <c r="B293" s="1">
        <v>22.22222</v>
      </c>
      <c r="C293" s="1">
        <f t="shared" si="4"/>
        <v>511.11106000000001</v>
      </c>
    </row>
    <row r="294" spans="1:6" x14ac:dyDescent="0.25">
      <c r="A294">
        <v>26</v>
      </c>
      <c r="B294" s="1">
        <v>22.22222</v>
      </c>
      <c r="C294" s="1">
        <f t="shared" si="4"/>
        <v>577.77772000000004</v>
      </c>
    </row>
    <row r="295" spans="1:6" x14ac:dyDescent="0.25">
      <c r="A295">
        <v>26</v>
      </c>
      <c r="B295" s="1">
        <v>22.22222</v>
      </c>
      <c r="C295" s="1">
        <f t="shared" si="4"/>
        <v>577.77772000000004</v>
      </c>
    </row>
    <row r="296" spans="1:6" x14ac:dyDescent="0.25">
      <c r="A296">
        <v>26</v>
      </c>
      <c r="B296" s="1">
        <v>22.22222</v>
      </c>
      <c r="C296" s="1">
        <f t="shared" si="4"/>
        <v>577.77772000000004</v>
      </c>
    </row>
    <row r="297" spans="1:6" x14ac:dyDescent="0.25">
      <c r="A297">
        <v>26</v>
      </c>
      <c r="B297" s="1">
        <v>22.22222</v>
      </c>
      <c r="C297" s="1">
        <f t="shared" si="4"/>
        <v>577.77772000000004</v>
      </c>
    </row>
    <row r="298" spans="1:6" x14ac:dyDescent="0.25">
      <c r="A298">
        <v>27</v>
      </c>
      <c r="B298" s="1">
        <v>22.22222</v>
      </c>
      <c r="C298" s="1">
        <f t="shared" si="4"/>
        <v>599.99994000000004</v>
      </c>
    </row>
    <row r="299" spans="1:6" x14ac:dyDescent="0.25">
      <c r="A299">
        <v>27</v>
      </c>
      <c r="B299" s="1">
        <v>22.22222</v>
      </c>
      <c r="C299" s="1">
        <f t="shared" si="4"/>
        <v>599.99994000000004</v>
      </c>
    </row>
    <row r="300" spans="1:6" x14ac:dyDescent="0.25">
      <c r="A300">
        <v>27</v>
      </c>
      <c r="B300" s="1">
        <v>22.22222</v>
      </c>
      <c r="C300" s="1">
        <f t="shared" si="4"/>
        <v>599.99994000000004</v>
      </c>
      <c r="E300">
        <v>500</v>
      </c>
      <c r="F300">
        <v>10</v>
      </c>
    </row>
    <row r="301" spans="1:6" x14ac:dyDescent="0.25">
      <c r="A301">
        <v>28</v>
      </c>
      <c r="B301" s="1">
        <v>22.22222</v>
      </c>
      <c r="C301" s="1">
        <f t="shared" si="4"/>
        <v>622.22216000000003</v>
      </c>
      <c r="E301" t="s">
        <v>97</v>
      </c>
    </row>
    <row r="302" spans="1:6" x14ac:dyDescent="0.25">
      <c r="A302">
        <v>28</v>
      </c>
      <c r="B302" s="1">
        <v>22.22222</v>
      </c>
      <c r="C302" s="1">
        <f t="shared" si="4"/>
        <v>622.22216000000003</v>
      </c>
      <c r="E302">
        <f>300-290</f>
        <v>10</v>
      </c>
    </row>
    <row r="303" spans="1:6" x14ac:dyDescent="0.25">
      <c r="A303">
        <v>29</v>
      </c>
      <c r="B303" s="1">
        <v>22.22222</v>
      </c>
      <c r="C303" s="1">
        <f t="shared" si="4"/>
        <v>644.44438000000002</v>
      </c>
    </row>
    <row r="304" spans="1:6" x14ac:dyDescent="0.25">
      <c r="A304">
        <v>29</v>
      </c>
      <c r="B304" s="1">
        <v>22.22222</v>
      </c>
      <c r="C304" s="1">
        <f t="shared" si="4"/>
        <v>644.44438000000002</v>
      </c>
    </row>
    <row r="305" spans="1:3" x14ac:dyDescent="0.25">
      <c r="A305">
        <v>29</v>
      </c>
      <c r="B305" s="1">
        <v>22.22222</v>
      </c>
      <c r="C305" s="1">
        <f t="shared" si="4"/>
        <v>644.44438000000002</v>
      </c>
    </row>
    <row r="306" spans="1:3" x14ac:dyDescent="0.25">
      <c r="A306">
        <v>29</v>
      </c>
      <c r="B306" s="1">
        <v>22.22222</v>
      </c>
      <c r="C306" s="1">
        <f t="shared" si="4"/>
        <v>644.44438000000002</v>
      </c>
    </row>
    <row r="307" spans="1:3" x14ac:dyDescent="0.25">
      <c r="A307">
        <v>29</v>
      </c>
      <c r="B307" s="1">
        <v>22.22222</v>
      </c>
      <c r="C307" s="1">
        <f t="shared" si="4"/>
        <v>644.44438000000002</v>
      </c>
    </row>
    <row r="308" spans="1:3" x14ac:dyDescent="0.25">
      <c r="A308">
        <v>29</v>
      </c>
      <c r="B308" s="1">
        <v>22.22222</v>
      </c>
      <c r="C308" s="1">
        <f t="shared" si="4"/>
        <v>644.44438000000002</v>
      </c>
    </row>
    <row r="309" spans="1:3" x14ac:dyDescent="0.25">
      <c r="A309">
        <v>29</v>
      </c>
      <c r="B309" s="1">
        <v>22.22222</v>
      </c>
      <c r="C309" s="1">
        <f t="shared" si="4"/>
        <v>644.44438000000002</v>
      </c>
    </row>
    <row r="310" spans="1:3" x14ac:dyDescent="0.25">
      <c r="A310">
        <v>29</v>
      </c>
      <c r="B310" s="1">
        <v>22.22222</v>
      </c>
      <c r="C310" s="1">
        <f t="shared" si="4"/>
        <v>644.44438000000002</v>
      </c>
    </row>
    <row r="311" spans="1:3" x14ac:dyDescent="0.25">
      <c r="A311">
        <v>29</v>
      </c>
      <c r="B311" s="1">
        <v>22.22222</v>
      </c>
      <c r="C311" s="1">
        <f t="shared" si="4"/>
        <v>644.44438000000002</v>
      </c>
    </row>
    <row r="312" spans="1:3" x14ac:dyDescent="0.25">
      <c r="A312">
        <v>29</v>
      </c>
      <c r="B312" s="1">
        <v>22.22222</v>
      </c>
      <c r="C312" s="1">
        <f t="shared" si="4"/>
        <v>644.44438000000002</v>
      </c>
    </row>
    <row r="313" spans="1:3" x14ac:dyDescent="0.25">
      <c r="A313">
        <v>30</v>
      </c>
      <c r="B313" s="1">
        <v>22.22222</v>
      </c>
      <c r="C313" s="1">
        <f t="shared" si="4"/>
        <v>666.66660000000002</v>
      </c>
    </row>
    <row r="314" spans="1:3" x14ac:dyDescent="0.25">
      <c r="A314">
        <v>30</v>
      </c>
      <c r="B314" s="1">
        <v>22.22222</v>
      </c>
      <c r="C314" s="1">
        <f t="shared" si="4"/>
        <v>666.66660000000002</v>
      </c>
    </row>
    <row r="315" spans="1:3" x14ac:dyDescent="0.25">
      <c r="A315">
        <v>30</v>
      </c>
      <c r="B315" s="1">
        <v>22.22222</v>
      </c>
      <c r="C315" s="1">
        <f t="shared" si="4"/>
        <v>666.66660000000002</v>
      </c>
    </row>
    <row r="316" spans="1:3" x14ac:dyDescent="0.25">
      <c r="A316">
        <v>30</v>
      </c>
      <c r="B316" s="1">
        <v>22.22222</v>
      </c>
      <c r="C316" s="1">
        <f t="shared" si="4"/>
        <v>666.66660000000002</v>
      </c>
    </row>
    <row r="317" spans="1:3" x14ac:dyDescent="0.25">
      <c r="A317">
        <v>30</v>
      </c>
      <c r="B317" s="1">
        <v>22.22222</v>
      </c>
      <c r="C317" s="1">
        <f t="shared" si="4"/>
        <v>666.66660000000002</v>
      </c>
    </row>
    <row r="318" spans="1:3" x14ac:dyDescent="0.25">
      <c r="A318">
        <v>30</v>
      </c>
      <c r="B318" s="1">
        <v>22.22222</v>
      </c>
      <c r="C318" s="1">
        <f t="shared" si="4"/>
        <v>666.66660000000002</v>
      </c>
    </row>
    <row r="319" spans="1:3" x14ac:dyDescent="0.25">
      <c r="A319">
        <v>30</v>
      </c>
      <c r="B319" s="1">
        <v>22.22222</v>
      </c>
      <c r="C319" s="1">
        <f t="shared" si="4"/>
        <v>666.66660000000002</v>
      </c>
    </row>
    <row r="320" spans="1:3" x14ac:dyDescent="0.25">
      <c r="A320">
        <v>30</v>
      </c>
      <c r="B320" s="1">
        <v>22.22222</v>
      </c>
      <c r="C320" s="1">
        <f t="shared" si="4"/>
        <v>666.66660000000002</v>
      </c>
    </row>
    <row r="321" spans="1:6" x14ac:dyDescent="0.25">
      <c r="A321">
        <v>30</v>
      </c>
      <c r="B321" s="1">
        <v>22.22222</v>
      </c>
      <c r="C321" s="1">
        <f t="shared" si="4"/>
        <v>666.66660000000002</v>
      </c>
    </row>
    <row r="322" spans="1:6" x14ac:dyDescent="0.25">
      <c r="A322">
        <v>30</v>
      </c>
      <c r="B322" s="1">
        <v>22.22222</v>
      </c>
      <c r="C322" s="1">
        <f t="shared" si="4"/>
        <v>666.66660000000002</v>
      </c>
    </row>
    <row r="323" spans="1:6" x14ac:dyDescent="0.25">
      <c r="A323">
        <v>30</v>
      </c>
      <c r="B323" s="1">
        <v>22.22222</v>
      </c>
      <c r="C323" s="1">
        <f t="shared" si="4"/>
        <v>666.66660000000002</v>
      </c>
    </row>
    <row r="324" spans="1:6" x14ac:dyDescent="0.25">
      <c r="A324">
        <v>30</v>
      </c>
      <c r="B324" s="1">
        <v>22.22222</v>
      </c>
      <c r="C324" s="1">
        <f t="shared" si="4"/>
        <v>666.66660000000002</v>
      </c>
    </row>
    <row r="325" spans="1:6" x14ac:dyDescent="0.25">
      <c r="A325">
        <v>30</v>
      </c>
      <c r="B325" s="1">
        <v>22.22222</v>
      </c>
      <c r="C325" s="1">
        <f t="shared" si="4"/>
        <v>666.66660000000002</v>
      </c>
    </row>
    <row r="326" spans="1:6" x14ac:dyDescent="0.25">
      <c r="A326">
        <v>31</v>
      </c>
      <c r="B326" s="1">
        <v>22.22222</v>
      </c>
      <c r="C326" s="1">
        <f t="shared" si="4"/>
        <v>688.88882000000001</v>
      </c>
    </row>
    <row r="327" spans="1:6" x14ac:dyDescent="0.25">
      <c r="A327">
        <v>31</v>
      </c>
      <c r="B327" s="1">
        <v>22.22222</v>
      </c>
      <c r="C327" s="1">
        <f t="shared" si="4"/>
        <v>688.88882000000001</v>
      </c>
    </row>
    <row r="328" spans="1:6" x14ac:dyDescent="0.25">
      <c r="A328">
        <v>31</v>
      </c>
      <c r="B328" s="1">
        <v>22.22222</v>
      </c>
      <c r="C328" s="1">
        <f t="shared" si="4"/>
        <v>688.88882000000001</v>
      </c>
    </row>
    <row r="329" spans="1:6" x14ac:dyDescent="0.25">
      <c r="A329">
        <v>31</v>
      </c>
      <c r="B329" s="1">
        <v>22.22222</v>
      </c>
      <c r="C329" s="1">
        <f t="shared" si="4"/>
        <v>688.88882000000001</v>
      </c>
    </row>
    <row r="330" spans="1:6" x14ac:dyDescent="0.25">
      <c r="A330">
        <v>31</v>
      </c>
      <c r="B330" s="1">
        <v>22.22222</v>
      </c>
      <c r="C330" s="1">
        <f t="shared" si="4"/>
        <v>688.88882000000001</v>
      </c>
    </row>
    <row r="331" spans="1:6" x14ac:dyDescent="0.25">
      <c r="A331">
        <v>31</v>
      </c>
      <c r="B331" s="1">
        <v>22.22222</v>
      </c>
      <c r="C331" s="1">
        <f t="shared" si="4"/>
        <v>688.88882000000001</v>
      </c>
    </row>
    <row r="332" spans="1:6" x14ac:dyDescent="0.25">
      <c r="A332">
        <v>31</v>
      </c>
      <c r="B332" s="1">
        <v>22.22222</v>
      </c>
      <c r="C332" s="1">
        <f t="shared" ref="C332:C395" si="5">A332*B332</f>
        <v>688.88882000000001</v>
      </c>
    </row>
    <row r="333" spans="1:6" x14ac:dyDescent="0.25">
      <c r="A333">
        <v>31</v>
      </c>
      <c r="B333" s="1">
        <v>22.22222</v>
      </c>
      <c r="C333" s="1">
        <f t="shared" si="5"/>
        <v>688.88882000000001</v>
      </c>
      <c r="E333">
        <v>600</v>
      </c>
      <c r="F333">
        <v>33</v>
      </c>
    </row>
    <row r="334" spans="1:6" x14ac:dyDescent="0.25">
      <c r="A334">
        <v>32</v>
      </c>
      <c r="B334" s="1">
        <v>22.22222</v>
      </c>
      <c r="C334" s="1">
        <f t="shared" si="5"/>
        <v>711.11104</v>
      </c>
      <c r="E334" t="s">
        <v>98</v>
      </c>
    </row>
    <row r="335" spans="1:6" x14ac:dyDescent="0.25">
      <c r="A335">
        <v>32</v>
      </c>
      <c r="B335" s="1">
        <v>22.22222</v>
      </c>
      <c r="C335" s="1">
        <f t="shared" si="5"/>
        <v>711.11104</v>
      </c>
      <c r="E335">
        <f>333-300</f>
        <v>33</v>
      </c>
    </row>
    <row r="336" spans="1:6" x14ac:dyDescent="0.25">
      <c r="A336">
        <v>32</v>
      </c>
      <c r="B336" s="1">
        <v>22.22222</v>
      </c>
      <c r="C336" s="1">
        <f t="shared" si="5"/>
        <v>711.11104</v>
      </c>
    </row>
    <row r="337" spans="1:3" x14ac:dyDescent="0.25">
      <c r="A337">
        <v>32</v>
      </c>
      <c r="B337" s="1">
        <v>22.22222</v>
      </c>
      <c r="C337" s="1">
        <f t="shared" si="5"/>
        <v>711.11104</v>
      </c>
    </row>
    <row r="338" spans="1:3" x14ac:dyDescent="0.25">
      <c r="A338">
        <v>32</v>
      </c>
      <c r="B338" s="1">
        <v>22.22222</v>
      </c>
      <c r="C338" s="1">
        <f t="shared" si="5"/>
        <v>711.11104</v>
      </c>
    </row>
    <row r="339" spans="1:3" x14ac:dyDescent="0.25">
      <c r="A339">
        <v>32</v>
      </c>
      <c r="B339" s="1">
        <v>22.22222</v>
      </c>
      <c r="C339" s="1">
        <f t="shared" si="5"/>
        <v>711.11104</v>
      </c>
    </row>
    <row r="340" spans="1:3" x14ac:dyDescent="0.25">
      <c r="A340">
        <v>32</v>
      </c>
      <c r="B340" s="1">
        <v>22.22222</v>
      </c>
      <c r="C340" s="1">
        <f t="shared" si="5"/>
        <v>711.11104</v>
      </c>
    </row>
    <row r="341" spans="1:3" x14ac:dyDescent="0.25">
      <c r="A341">
        <v>32</v>
      </c>
      <c r="B341" s="1">
        <v>22.22222</v>
      </c>
      <c r="C341" s="1">
        <f t="shared" si="5"/>
        <v>711.11104</v>
      </c>
    </row>
    <row r="342" spans="1:3" x14ac:dyDescent="0.25">
      <c r="A342">
        <v>32</v>
      </c>
      <c r="B342" s="1">
        <v>22.22222</v>
      </c>
      <c r="C342" s="1">
        <f t="shared" si="5"/>
        <v>711.11104</v>
      </c>
    </row>
    <row r="343" spans="1:3" x14ac:dyDescent="0.25">
      <c r="A343">
        <v>32</v>
      </c>
      <c r="B343" s="1">
        <v>22.22222</v>
      </c>
      <c r="C343" s="1">
        <f t="shared" si="5"/>
        <v>711.11104</v>
      </c>
    </row>
    <row r="344" spans="1:3" x14ac:dyDescent="0.25">
      <c r="A344">
        <v>32</v>
      </c>
      <c r="B344" s="1">
        <v>22.22222</v>
      </c>
      <c r="C344" s="1">
        <f t="shared" si="5"/>
        <v>711.11104</v>
      </c>
    </row>
    <row r="345" spans="1:3" x14ac:dyDescent="0.25">
      <c r="A345">
        <v>32</v>
      </c>
      <c r="B345" s="1">
        <v>22.22222</v>
      </c>
      <c r="C345" s="1">
        <f t="shared" si="5"/>
        <v>711.11104</v>
      </c>
    </row>
    <row r="346" spans="1:3" x14ac:dyDescent="0.25">
      <c r="A346">
        <v>33</v>
      </c>
      <c r="B346" s="1">
        <v>22.22222</v>
      </c>
      <c r="C346" s="1">
        <f t="shared" si="5"/>
        <v>733.33326</v>
      </c>
    </row>
    <row r="347" spans="1:3" x14ac:dyDescent="0.25">
      <c r="A347">
        <v>33</v>
      </c>
      <c r="B347" s="1">
        <v>22.22222</v>
      </c>
      <c r="C347" s="1">
        <f t="shared" si="5"/>
        <v>733.33326</v>
      </c>
    </row>
    <row r="348" spans="1:3" x14ac:dyDescent="0.25">
      <c r="A348">
        <v>33</v>
      </c>
      <c r="B348" s="1">
        <v>22.22222</v>
      </c>
      <c r="C348" s="1">
        <f t="shared" si="5"/>
        <v>733.33326</v>
      </c>
    </row>
    <row r="349" spans="1:3" x14ac:dyDescent="0.25">
      <c r="A349">
        <v>33</v>
      </c>
      <c r="B349" s="1">
        <v>22.22222</v>
      </c>
      <c r="C349" s="1">
        <f t="shared" si="5"/>
        <v>733.33326</v>
      </c>
    </row>
    <row r="350" spans="1:3" x14ac:dyDescent="0.25">
      <c r="A350">
        <v>34</v>
      </c>
      <c r="B350" s="1">
        <v>22.22222</v>
      </c>
      <c r="C350" s="1">
        <f t="shared" si="5"/>
        <v>755.55547999999999</v>
      </c>
    </row>
    <row r="351" spans="1:3" x14ac:dyDescent="0.25">
      <c r="A351">
        <v>34</v>
      </c>
      <c r="B351" s="1">
        <v>22.22222</v>
      </c>
      <c r="C351" s="1">
        <f t="shared" si="5"/>
        <v>755.55547999999999</v>
      </c>
    </row>
    <row r="352" spans="1:3" x14ac:dyDescent="0.25">
      <c r="A352">
        <v>34</v>
      </c>
      <c r="B352" s="1">
        <v>22.22222</v>
      </c>
      <c r="C352" s="1">
        <f t="shared" si="5"/>
        <v>755.55547999999999</v>
      </c>
    </row>
    <row r="353" spans="1:6" x14ac:dyDescent="0.25">
      <c r="A353">
        <v>35</v>
      </c>
      <c r="B353" s="1">
        <v>22.22222</v>
      </c>
      <c r="C353" s="1">
        <f t="shared" si="5"/>
        <v>777.77769999999998</v>
      </c>
    </row>
    <row r="354" spans="1:6" x14ac:dyDescent="0.25">
      <c r="A354">
        <v>35</v>
      </c>
      <c r="B354" s="1">
        <v>22.22222</v>
      </c>
      <c r="C354" s="1">
        <f t="shared" si="5"/>
        <v>777.77769999999998</v>
      </c>
    </row>
    <row r="355" spans="1:6" x14ac:dyDescent="0.25">
      <c r="A355">
        <v>36</v>
      </c>
      <c r="B355" s="1">
        <v>22.22222</v>
      </c>
      <c r="C355" s="1">
        <f t="shared" si="5"/>
        <v>799.99991999999997</v>
      </c>
    </row>
    <row r="356" spans="1:6" x14ac:dyDescent="0.25">
      <c r="A356">
        <v>36</v>
      </c>
      <c r="B356" s="1">
        <v>22.22222</v>
      </c>
      <c r="C356" s="1">
        <f t="shared" si="5"/>
        <v>799.99991999999997</v>
      </c>
      <c r="E356">
        <v>700</v>
      </c>
      <c r="F356">
        <v>23</v>
      </c>
    </row>
    <row r="357" spans="1:6" x14ac:dyDescent="0.25">
      <c r="A357">
        <v>37</v>
      </c>
      <c r="B357" s="1">
        <v>22.22222</v>
      </c>
      <c r="C357" s="1">
        <f t="shared" si="5"/>
        <v>822.22213999999997</v>
      </c>
      <c r="E357" t="s">
        <v>99</v>
      </c>
    </row>
    <row r="358" spans="1:6" x14ac:dyDescent="0.25">
      <c r="A358">
        <v>37</v>
      </c>
      <c r="B358" s="1">
        <v>22.22222</v>
      </c>
      <c r="C358" s="1">
        <f t="shared" si="5"/>
        <v>822.22213999999997</v>
      </c>
      <c r="E358">
        <f>356-333</f>
        <v>23</v>
      </c>
    </row>
    <row r="359" spans="1:6" x14ac:dyDescent="0.25">
      <c r="A359">
        <v>37</v>
      </c>
      <c r="B359" s="1">
        <v>22.22222</v>
      </c>
      <c r="C359" s="1">
        <f t="shared" si="5"/>
        <v>822.22213999999997</v>
      </c>
    </row>
    <row r="360" spans="1:6" x14ac:dyDescent="0.25">
      <c r="A360">
        <v>38</v>
      </c>
      <c r="B360" s="1">
        <v>22.22222</v>
      </c>
      <c r="C360" s="1">
        <f t="shared" si="5"/>
        <v>844.44435999999996</v>
      </c>
    </row>
    <row r="361" spans="1:6" x14ac:dyDescent="0.25">
      <c r="A361">
        <v>38</v>
      </c>
      <c r="B361" s="1">
        <v>22.22222</v>
      </c>
      <c r="C361" s="1">
        <f t="shared" si="5"/>
        <v>844.44435999999996</v>
      </c>
    </row>
    <row r="362" spans="1:6" x14ac:dyDescent="0.25">
      <c r="A362">
        <v>38</v>
      </c>
      <c r="B362" s="1">
        <v>22.22222</v>
      </c>
      <c r="C362" s="1">
        <f t="shared" si="5"/>
        <v>844.44435999999996</v>
      </c>
    </row>
    <row r="363" spans="1:6" x14ac:dyDescent="0.25">
      <c r="A363">
        <v>39</v>
      </c>
      <c r="B363" s="1">
        <v>22.22222</v>
      </c>
      <c r="C363" s="1">
        <f t="shared" si="5"/>
        <v>866.66657999999995</v>
      </c>
    </row>
    <row r="364" spans="1:6" x14ac:dyDescent="0.25">
      <c r="A364">
        <v>39</v>
      </c>
      <c r="B364" s="1">
        <v>22.22222</v>
      </c>
      <c r="C364" s="1">
        <f t="shared" si="5"/>
        <v>866.66657999999995</v>
      </c>
    </row>
    <row r="365" spans="1:6" x14ac:dyDescent="0.25">
      <c r="A365">
        <v>40</v>
      </c>
      <c r="B365" s="1">
        <v>22.22222</v>
      </c>
      <c r="C365" s="1">
        <f t="shared" si="5"/>
        <v>888.88879999999995</v>
      </c>
    </row>
    <row r="366" spans="1:6" x14ac:dyDescent="0.25">
      <c r="A366">
        <v>40</v>
      </c>
      <c r="B366" s="1">
        <v>22.22222</v>
      </c>
      <c r="C366" s="1">
        <f t="shared" si="5"/>
        <v>888.88879999999995</v>
      </c>
      <c r="E366">
        <v>800</v>
      </c>
      <c r="F366">
        <v>10</v>
      </c>
    </row>
    <row r="367" spans="1:6" x14ac:dyDescent="0.25">
      <c r="A367">
        <v>41</v>
      </c>
      <c r="B367" s="1">
        <v>22.22222</v>
      </c>
      <c r="C367" s="1">
        <f t="shared" si="5"/>
        <v>911.11102000000005</v>
      </c>
      <c r="E367" t="s">
        <v>100</v>
      </c>
    </row>
    <row r="368" spans="1:6" x14ac:dyDescent="0.25">
      <c r="A368">
        <v>41</v>
      </c>
      <c r="B368" s="1">
        <v>22.22222</v>
      </c>
      <c r="C368" s="1">
        <f t="shared" si="5"/>
        <v>911.11102000000005</v>
      </c>
      <c r="E368">
        <f>366-356</f>
        <v>10</v>
      </c>
    </row>
    <row r="369" spans="1:6" x14ac:dyDescent="0.25">
      <c r="A369">
        <v>42</v>
      </c>
      <c r="B369" s="1">
        <v>22.22222</v>
      </c>
      <c r="C369" s="1">
        <f t="shared" si="5"/>
        <v>933.33324000000005</v>
      </c>
    </row>
    <row r="370" spans="1:6" x14ac:dyDescent="0.25">
      <c r="A370">
        <v>42</v>
      </c>
      <c r="B370" s="1">
        <v>22.22222</v>
      </c>
      <c r="C370" s="1">
        <f t="shared" si="5"/>
        <v>933.33324000000005</v>
      </c>
    </row>
    <row r="371" spans="1:6" x14ac:dyDescent="0.25">
      <c r="A371">
        <v>42</v>
      </c>
      <c r="B371" s="1">
        <v>22.22222</v>
      </c>
      <c r="C371" s="1">
        <f t="shared" si="5"/>
        <v>933.33324000000005</v>
      </c>
    </row>
    <row r="372" spans="1:6" x14ac:dyDescent="0.25">
      <c r="A372">
        <v>42</v>
      </c>
      <c r="B372" s="1">
        <v>22.22222</v>
      </c>
      <c r="C372" s="1">
        <f t="shared" si="5"/>
        <v>933.33324000000005</v>
      </c>
    </row>
    <row r="373" spans="1:6" x14ac:dyDescent="0.25">
      <c r="A373">
        <v>43</v>
      </c>
      <c r="B373" s="1">
        <v>22.22222</v>
      </c>
      <c r="C373" s="1">
        <f t="shared" si="5"/>
        <v>955.55546000000004</v>
      </c>
    </row>
    <row r="374" spans="1:6" x14ac:dyDescent="0.25">
      <c r="A374">
        <v>43</v>
      </c>
      <c r="B374" s="1">
        <v>22.22222</v>
      </c>
      <c r="C374" s="1">
        <f t="shared" si="5"/>
        <v>955.55546000000004</v>
      </c>
    </row>
    <row r="375" spans="1:6" x14ac:dyDescent="0.25">
      <c r="A375">
        <v>43</v>
      </c>
      <c r="B375" s="1">
        <v>22.22222</v>
      </c>
      <c r="C375" s="1">
        <f t="shared" si="5"/>
        <v>955.55546000000004</v>
      </c>
    </row>
    <row r="376" spans="1:6" x14ac:dyDescent="0.25">
      <c r="A376">
        <v>43</v>
      </c>
      <c r="B376" s="1">
        <v>22.22222</v>
      </c>
      <c r="C376" s="1">
        <f t="shared" si="5"/>
        <v>955.55546000000004</v>
      </c>
    </row>
    <row r="377" spans="1:6" x14ac:dyDescent="0.25">
      <c r="A377">
        <v>44</v>
      </c>
      <c r="B377" s="1">
        <v>22.22222</v>
      </c>
      <c r="C377" s="1">
        <f t="shared" si="5"/>
        <v>977.77768000000003</v>
      </c>
    </row>
    <row r="378" spans="1:6" x14ac:dyDescent="0.25">
      <c r="A378">
        <v>44</v>
      </c>
      <c r="B378" s="1">
        <v>22.22222</v>
      </c>
      <c r="C378" s="1">
        <f t="shared" si="5"/>
        <v>977.77768000000003</v>
      </c>
    </row>
    <row r="379" spans="1:6" x14ac:dyDescent="0.25">
      <c r="A379">
        <v>44</v>
      </c>
      <c r="B379" s="1">
        <v>22.22222</v>
      </c>
      <c r="C379" s="1">
        <f t="shared" si="5"/>
        <v>977.77768000000003</v>
      </c>
      <c r="E379">
        <v>900</v>
      </c>
      <c r="F379">
        <v>13</v>
      </c>
    </row>
    <row r="380" spans="1:6" x14ac:dyDescent="0.25">
      <c r="A380">
        <v>46</v>
      </c>
      <c r="B380" s="1">
        <v>22.22222</v>
      </c>
      <c r="C380" s="1">
        <f t="shared" si="5"/>
        <v>1022.22212</v>
      </c>
      <c r="E380" t="s">
        <v>101</v>
      </c>
    </row>
    <row r="381" spans="1:6" x14ac:dyDescent="0.25">
      <c r="A381">
        <v>46</v>
      </c>
      <c r="B381" s="1">
        <v>22.22222</v>
      </c>
      <c r="C381" s="1">
        <f t="shared" si="5"/>
        <v>1022.22212</v>
      </c>
      <c r="E381">
        <f>379-366</f>
        <v>13</v>
      </c>
    </row>
    <row r="382" spans="1:6" x14ac:dyDescent="0.25">
      <c r="A382">
        <v>46</v>
      </c>
      <c r="B382" s="1">
        <v>22.22222</v>
      </c>
      <c r="C382" s="1">
        <f t="shared" si="5"/>
        <v>1022.22212</v>
      </c>
    </row>
    <row r="383" spans="1:6" x14ac:dyDescent="0.25">
      <c r="A383">
        <v>47</v>
      </c>
      <c r="B383" s="1">
        <v>22.22222</v>
      </c>
      <c r="C383" s="1">
        <f t="shared" si="5"/>
        <v>1044.44434</v>
      </c>
    </row>
    <row r="384" spans="1:6" x14ac:dyDescent="0.25">
      <c r="A384">
        <v>48</v>
      </c>
      <c r="B384" s="1">
        <v>22.22222</v>
      </c>
      <c r="C384" s="1">
        <f t="shared" si="5"/>
        <v>1066.6665600000001</v>
      </c>
    </row>
    <row r="385" spans="1:6" x14ac:dyDescent="0.25">
      <c r="A385">
        <v>48</v>
      </c>
      <c r="B385" s="1">
        <v>22.22222</v>
      </c>
      <c r="C385" s="1">
        <f t="shared" si="5"/>
        <v>1066.6665600000001</v>
      </c>
    </row>
    <row r="386" spans="1:6" x14ac:dyDescent="0.25">
      <c r="A386">
        <v>48</v>
      </c>
      <c r="B386" s="1">
        <v>22.22222</v>
      </c>
      <c r="C386" s="1">
        <f t="shared" si="5"/>
        <v>1066.6665600000001</v>
      </c>
    </row>
    <row r="387" spans="1:6" x14ac:dyDescent="0.25">
      <c r="A387">
        <v>48</v>
      </c>
      <c r="B387" s="1">
        <v>22.22222</v>
      </c>
      <c r="C387" s="1">
        <f t="shared" si="5"/>
        <v>1066.6665600000001</v>
      </c>
    </row>
    <row r="388" spans="1:6" x14ac:dyDescent="0.25">
      <c r="A388">
        <v>48</v>
      </c>
      <c r="B388" s="1">
        <v>22.22222</v>
      </c>
      <c r="C388" s="1">
        <f t="shared" si="5"/>
        <v>1066.6665600000001</v>
      </c>
    </row>
    <row r="389" spans="1:6" x14ac:dyDescent="0.25">
      <c r="A389">
        <v>48</v>
      </c>
      <c r="B389" s="1">
        <v>22.22222</v>
      </c>
      <c r="C389" s="1">
        <f t="shared" si="5"/>
        <v>1066.6665600000001</v>
      </c>
    </row>
    <row r="390" spans="1:6" x14ac:dyDescent="0.25">
      <c r="A390">
        <v>49</v>
      </c>
      <c r="B390" s="1">
        <v>22.22222</v>
      </c>
      <c r="C390" s="1">
        <f t="shared" si="5"/>
        <v>1088.88878</v>
      </c>
      <c r="E390">
        <v>1000</v>
      </c>
      <c r="F390">
        <v>11</v>
      </c>
    </row>
    <row r="391" spans="1:6" x14ac:dyDescent="0.25">
      <c r="A391">
        <v>50</v>
      </c>
      <c r="B391" s="1">
        <v>22.22222</v>
      </c>
      <c r="C391" s="1">
        <f t="shared" si="5"/>
        <v>1111.1110000000001</v>
      </c>
      <c r="E391" t="s">
        <v>102</v>
      </c>
    </row>
    <row r="392" spans="1:6" x14ac:dyDescent="0.25">
      <c r="A392">
        <v>50</v>
      </c>
      <c r="B392" s="1">
        <v>22.22222</v>
      </c>
      <c r="C392" s="1">
        <f t="shared" si="5"/>
        <v>1111.1110000000001</v>
      </c>
      <c r="E392">
        <f>390-379</f>
        <v>11</v>
      </c>
    </row>
    <row r="393" spans="1:6" x14ac:dyDescent="0.25">
      <c r="A393">
        <v>50</v>
      </c>
      <c r="B393" s="1">
        <v>22.22222</v>
      </c>
      <c r="C393" s="1">
        <f t="shared" si="5"/>
        <v>1111.1110000000001</v>
      </c>
    </row>
    <row r="394" spans="1:6" x14ac:dyDescent="0.25">
      <c r="A394">
        <v>51</v>
      </c>
      <c r="B394" s="1">
        <v>22.22222</v>
      </c>
      <c r="C394" s="1">
        <f t="shared" si="5"/>
        <v>1133.33322</v>
      </c>
    </row>
    <row r="395" spans="1:6" x14ac:dyDescent="0.25">
      <c r="A395">
        <v>51</v>
      </c>
      <c r="B395" s="1">
        <v>22.22222</v>
      </c>
      <c r="C395" s="1">
        <f t="shared" si="5"/>
        <v>1133.33322</v>
      </c>
    </row>
    <row r="396" spans="1:6" x14ac:dyDescent="0.25">
      <c r="A396">
        <v>51</v>
      </c>
      <c r="B396" s="1">
        <v>22.22222</v>
      </c>
      <c r="C396" s="1">
        <f t="shared" ref="C396:C459" si="6">A396*B396</f>
        <v>1133.33322</v>
      </c>
    </row>
    <row r="397" spans="1:6" x14ac:dyDescent="0.25">
      <c r="A397">
        <v>51</v>
      </c>
      <c r="B397" s="1">
        <v>22.22222</v>
      </c>
      <c r="C397" s="1">
        <f t="shared" si="6"/>
        <v>1133.33322</v>
      </c>
    </row>
    <row r="398" spans="1:6" x14ac:dyDescent="0.25">
      <c r="A398">
        <v>51</v>
      </c>
      <c r="B398" s="1">
        <v>22.22222</v>
      </c>
      <c r="C398" s="1">
        <f t="shared" si="6"/>
        <v>1133.33322</v>
      </c>
    </row>
    <row r="399" spans="1:6" x14ac:dyDescent="0.25">
      <c r="A399">
        <v>51</v>
      </c>
      <c r="B399" s="1">
        <v>22.22222</v>
      </c>
      <c r="C399" s="1">
        <f t="shared" si="6"/>
        <v>1133.33322</v>
      </c>
    </row>
    <row r="400" spans="1:6" x14ac:dyDescent="0.25">
      <c r="A400">
        <v>52</v>
      </c>
      <c r="B400" s="1">
        <v>22.22222</v>
      </c>
      <c r="C400" s="1">
        <f t="shared" si="6"/>
        <v>1155.5554400000001</v>
      </c>
    </row>
    <row r="401" spans="1:6" x14ac:dyDescent="0.25">
      <c r="A401">
        <v>52</v>
      </c>
      <c r="B401" s="1">
        <v>22.22222</v>
      </c>
      <c r="C401" s="1">
        <f t="shared" si="6"/>
        <v>1155.5554400000001</v>
      </c>
    </row>
    <row r="402" spans="1:6" x14ac:dyDescent="0.25">
      <c r="A402">
        <v>53</v>
      </c>
      <c r="B402" s="1">
        <v>22.22222</v>
      </c>
      <c r="C402" s="1">
        <f t="shared" si="6"/>
        <v>1177.77766</v>
      </c>
    </row>
    <row r="403" spans="1:6" x14ac:dyDescent="0.25">
      <c r="A403">
        <v>54</v>
      </c>
      <c r="B403" s="1">
        <v>22.22222</v>
      </c>
      <c r="C403" s="1">
        <f t="shared" si="6"/>
        <v>1199.9998800000001</v>
      </c>
      <c r="E403">
        <v>1200</v>
      </c>
      <c r="F403">
        <v>13</v>
      </c>
    </row>
    <row r="404" spans="1:6" x14ac:dyDescent="0.25">
      <c r="A404">
        <v>55</v>
      </c>
      <c r="B404" s="1">
        <v>22.22222</v>
      </c>
      <c r="C404" s="1">
        <f t="shared" si="6"/>
        <v>1222.2221</v>
      </c>
      <c r="E404" t="s">
        <v>103</v>
      </c>
    </row>
    <row r="405" spans="1:6" x14ac:dyDescent="0.25">
      <c r="A405">
        <v>55</v>
      </c>
      <c r="B405" s="1">
        <v>22.22222</v>
      </c>
      <c r="C405" s="1">
        <f t="shared" si="6"/>
        <v>1222.2221</v>
      </c>
      <c r="E405">
        <f>403-390</f>
        <v>13</v>
      </c>
    </row>
    <row r="406" spans="1:6" x14ac:dyDescent="0.25">
      <c r="A406">
        <v>55</v>
      </c>
      <c r="B406" s="1">
        <v>22.22222</v>
      </c>
      <c r="C406" s="1">
        <f t="shared" si="6"/>
        <v>1222.2221</v>
      </c>
    </row>
    <row r="407" spans="1:6" x14ac:dyDescent="0.25">
      <c r="A407">
        <v>56</v>
      </c>
      <c r="B407" s="1">
        <v>22.22222</v>
      </c>
      <c r="C407" s="1">
        <f t="shared" si="6"/>
        <v>1244.4443200000001</v>
      </c>
    </row>
    <row r="408" spans="1:6" x14ac:dyDescent="0.25">
      <c r="A408">
        <v>56</v>
      </c>
      <c r="B408" s="1">
        <v>22.22222</v>
      </c>
      <c r="C408" s="1">
        <f t="shared" si="6"/>
        <v>1244.4443200000001</v>
      </c>
    </row>
    <row r="409" spans="1:6" x14ac:dyDescent="0.25">
      <c r="A409">
        <v>56</v>
      </c>
      <c r="B409" s="1">
        <v>22.22222</v>
      </c>
      <c r="C409" s="1">
        <f t="shared" si="6"/>
        <v>1244.4443200000001</v>
      </c>
    </row>
    <row r="410" spans="1:6" x14ac:dyDescent="0.25">
      <c r="A410">
        <v>56</v>
      </c>
      <c r="B410" s="1">
        <v>22.22222</v>
      </c>
      <c r="C410" s="1">
        <f t="shared" si="6"/>
        <v>1244.4443200000001</v>
      </c>
    </row>
    <row r="411" spans="1:6" x14ac:dyDescent="0.25">
      <c r="A411">
        <v>56</v>
      </c>
      <c r="B411" s="1">
        <v>22.22222</v>
      </c>
      <c r="C411" s="1">
        <f t="shared" si="6"/>
        <v>1244.4443200000001</v>
      </c>
    </row>
    <row r="412" spans="1:6" x14ac:dyDescent="0.25">
      <c r="A412">
        <v>57</v>
      </c>
      <c r="B412" s="1">
        <v>22.22222</v>
      </c>
      <c r="C412" s="1">
        <f t="shared" si="6"/>
        <v>1266.6665399999999</v>
      </c>
    </row>
    <row r="413" spans="1:6" x14ac:dyDescent="0.25">
      <c r="A413">
        <v>57</v>
      </c>
      <c r="B413" s="1">
        <v>22.22222</v>
      </c>
      <c r="C413" s="1">
        <f t="shared" si="6"/>
        <v>1266.6665399999999</v>
      </c>
    </row>
    <row r="414" spans="1:6" x14ac:dyDescent="0.25">
      <c r="A414">
        <v>57</v>
      </c>
      <c r="B414" s="1">
        <v>22.22222</v>
      </c>
      <c r="C414" s="1">
        <f t="shared" si="6"/>
        <v>1266.6665399999999</v>
      </c>
    </row>
    <row r="415" spans="1:6" x14ac:dyDescent="0.25">
      <c r="A415">
        <v>57</v>
      </c>
      <c r="B415" s="1">
        <v>22.22222</v>
      </c>
      <c r="C415" s="1">
        <f t="shared" si="6"/>
        <v>1266.6665399999999</v>
      </c>
    </row>
    <row r="416" spans="1:6" x14ac:dyDescent="0.25">
      <c r="A416">
        <v>57</v>
      </c>
      <c r="B416" s="1">
        <v>22.22222</v>
      </c>
      <c r="C416" s="1">
        <f t="shared" si="6"/>
        <v>1266.6665399999999</v>
      </c>
    </row>
    <row r="417" spans="1:6" x14ac:dyDescent="0.25">
      <c r="A417">
        <v>57</v>
      </c>
      <c r="B417" s="1">
        <v>22.22222</v>
      </c>
      <c r="C417" s="1">
        <f t="shared" si="6"/>
        <v>1266.6665399999999</v>
      </c>
    </row>
    <row r="418" spans="1:6" x14ac:dyDescent="0.25">
      <c r="A418">
        <v>57</v>
      </c>
      <c r="B418" s="1">
        <v>22.22222</v>
      </c>
      <c r="C418" s="1">
        <f t="shared" si="6"/>
        <v>1266.6665399999999</v>
      </c>
    </row>
    <row r="419" spans="1:6" x14ac:dyDescent="0.25">
      <c r="A419">
        <v>57</v>
      </c>
      <c r="B419" s="1">
        <v>22.22222</v>
      </c>
      <c r="C419" s="1">
        <f t="shared" si="6"/>
        <v>1266.6665399999999</v>
      </c>
    </row>
    <row r="420" spans="1:6" x14ac:dyDescent="0.25">
      <c r="A420">
        <v>58</v>
      </c>
      <c r="B420" s="1">
        <v>22.22222</v>
      </c>
      <c r="C420" s="1">
        <f t="shared" si="6"/>
        <v>1288.88876</v>
      </c>
    </row>
    <row r="421" spans="1:6" x14ac:dyDescent="0.25">
      <c r="A421">
        <v>58</v>
      </c>
      <c r="B421" s="1">
        <v>22.22222</v>
      </c>
      <c r="C421" s="1">
        <f t="shared" si="6"/>
        <v>1288.88876</v>
      </c>
    </row>
    <row r="422" spans="1:6" x14ac:dyDescent="0.25">
      <c r="A422">
        <v>58</v>
      </c>
      <c r="B422" s="1">
        <v>22.22222</v>
      </c>
      <c r="C422" s="1">
        <f t="shared" si="6"/>
        <v>1288.88876</v>
      </c>
    </row>
    <row r="423" spans="1:6" x14ac:dyDescent="0.25">
      <c r="A423">
        <v>58</v>
      </c>
      <c r="B423" s="1">
        <v>22.22222</v>
      </c>
      <c r="C423" s="1">
        <f t="shared" si="6"/>
        <v>1288.88876</v>
      </c>
    </row>
    <row r="424" spans="1:6" x14ac:dyDescent="0.25">
      <c r="A424">
        <v>58</v>
      </c>
      <c r="B424" s="1">
        <v>22.22222</v>
      </c>
      <c r="C424" s="1">
        <f t="shared" si="6"/>
        <v>1288.88876</v>
      </c>
      <c r="E424">
        <v>1200</v>
      </c>
      <c r="F424">
        <v>21</v>
      </c>
    </row>
    <row r="425" spans="1:6" x14ac:dyDescent="0.25">
      <c r="A425">
        <v>59</v>
      </c>
      <c r="B425" s="1">
        <v>22.22222</v>
      </c>
      <c r="C425" s="1">
        <f t="shared" si="6"/>
        <v>1311.1109799999999</v>
      </c>
      <c r="E425" t="s">
        <v>104</v>
      </c>
    </row>
    <row r="426" spans="1:6" x14ac:dyDescent="0.25">
      <c r="A426">
        <v>59</v>
      </c>
      <c r="B426" s="1">
        <v>22.22222</v>
      </c>
      <c r="C426" s="1">
        <f t="shared" si="6"/>
        <v>1311.1109799999999</v>
      </c>
      <c r="E426">
        <f>424-403</f>
        <v>21</v>
      </c>
    </row>
    <row r="427" spans="1:6" x14ac:dyDescent="0.25">
      <c r="A427">
        <v>59</v>
      </c>
      <c r="B427" s="1">
        <v>22.22222</v>
      </c>
      <c r="C427" s="1">
        <f t="shared" si="6"/>
        <v>1311.1109799999999</v>
      </c>
    </row>
    <row r="428" spans="1:6" x14ac:dyDescent="0.25">
      <c r="A428">
        <v>59</v>
      </c>
      <c r="B428" s="1">
        <v>22.22222</v>
      </c>
      <c r="C428" s="1">
        <f t="shared" si="6"/>
        <v>1311.1109799999999</v>
      </c>
    </row>
    <row r="429" spans="1:6" x14ac:dyDescent="0.25">
      <c r="A429">
        <v>60</v>
      </c>
      <c r="B429" s="1">
        <v>22.22222</v>
      </c>
      <c r="C429" s="1">
        <f t="shared" si="6"/>
        <v>1333.3332</v>
      </c>
    </row>
    <row r="430" spans="1:6" x14ac:dyDescent="0.25">
      <c r="A430">
        <v>60</v>
      </c>
      <c r="B430" s="1">
        <v>22.22222</v>
      </c>
      <c r="C430" s="1">
        <f t="shared" si="6"/>
        <v>1333.3332</v>
      </c>
    </row>
    <row r="431" spans="1:6" x14ac:dyDescent="0.25">
      <c r="A431">
        <v>60</v>
      </c>
      <c r="B431" s="1">
        <v>22.22222</v>
      </c>
      <c r="C431" s="1">
        <f t="shared" si="6"/>
        <v>1333.3332</v>
      </c>
    </row>
    <row r="432" spans="1:6" x14ac:dyDescent="0.25">
      <c r="A432">
        <v>60</v>
      </c>
      <c r="B432" s="1">
        <v>22.22222</v>
      </c>
      <c r="C432" s="1">
        <f t="shared" si="6"/>
        <v>1333.3332</v>
      </c>
    </row>
    <row r="433" spans="1:3" x14ac:dyDescent="0.25">
      <c r="A433">
        <v>60</v>
      </c>
      <c r="B433" s="1">
        <v>22.22222</v>
      </c>
      <c r="C433" s="1">
        <f t="shared" si="6"/>
        <v>1333.3332</v>
      </c>
    </row>
    <row r="434" spans="1:3" x14ac:dyDescent="0.25">
      <c r="A434">
        <v>60</v>
      </c>
      <c r="B434" s="1">
        <v>22.22222</v>
      </c>
      <c r="C434" s="1">
        <f t="shared" si="6"/>
        <v>1333.3332</v>
      </c>
    </row>
    <row r="435" spans="1:3" x14ac:dyDescent="0.25">
      <c r="A435">
        <v>60</v>
      </c>
      <c r="B435" s="1">
        <v>22.22222</v>
      </c>
      <c r="C435" s="1">
        <f t="shared" si="6"/>
        <v>1333.3332</v>
      </c>
    </row>
    <row r="436" spans="1:3" x14ac:dyDescent="0.25">
      <c r="A436">
        <v>60</v>
      </c>
      <c r="B436" s="1">
        <v>22.22222</v>
      </c>
      <c r="C436" s="1">
        <f t="shared" si="6"/>
        <v>1333.3332</v>
      </c>
    </row>
    <row r="437" spans="1:3" x14ac:dyDescent="0.25">
      <c r="A437">
        <v>60</v>
      </c>
      <c r="B437" s="1">
        <v>22.22222</v>
      </c>
      <c r="C437" s="1">
        <f t="shared" si="6"/>
        <v>1333.3332</v>
      </c>
    </row>
    <row r="438" spans="1:3" x14ac:dyDescent="0.25">
      <c r="A438">
        <v>60</v>
      </c>
      <c r="B438" s="1">
        <v>22.22222</v>
      </c>
      <c r="C438" s="1">
        <f t="shared" si="6"/>
        <v>1333.3332</v>
      </c>
    </row>
    <row r="439" spans="1:3" x14ac:dyDescent="0.25">
      <c r="A439">
        <v>61</v>
      </c>
      <c r="B439" s="1">
        <v>22.22222</v>
      </c>
      <c r="C439" s="1">
        <f t="shared" si="6"/>
        <v>1355.5554199999999</v>
      </c>
    </row>
    <row r="440" spans="1:3" x14ac:dyDescent="0.25">
      <c r="A440">
        <v>61</v>
      </c>
      <c r="B440" s="1">
        <v>22.22222</v>
      </c>
      <c r="C440" s="1">
        <f t="shared" si="6"/>
        <v>1355.5554199999999</v>
      </c>
    </row>
    <row r="441" spans="1:3" x14ac:dyDescent="0.25">
      <c r="A441">
        <v>61</v>
      </c>
      <c r="B441" s="1">
        <v>22.22222</v>
      </c>
      <c r="C441" s="1">
        <f t="shared" si="6"/>
        <v>1355.5554199999999</v>
      </c>
    </row>
    <row r="442" spans="1:3" x14ac:dyDescent="0.25">
      <c r="A442">
        <v>62</v>
      </c>
      <c r="B442" s="1">
        <v>22.22222</v>
      </c>
      <c r="C442" s="1">
        <f t="shared" si="6"/>
        <v>1377.77764</v>
      </c>
    </row>
    <row r="443" spans="1:3" x14ac:dyDescent="0.25">
      <c r="A443">
        <v>62</v>
      </c>
      <c r="B443" s="1">
        <v>22.22222</v>
      </c>
      <c r="C443" s="1">
        <f t="shared" si="6"/>
        <v>1377.77764</v>
      </c>
    </row>
    <row r="444" spans="1:3" x14ac:dyDescent="0.25">
      <c r="A444">
        <v>62</v>
      </c>
      <c r="B444" s="1">
        <v>22.22222</v>
      </c>
      <c r="C444" s="1">
        <f t="shared" si="6"/>
        <v>1377.77764</v>
      </c>
    </row>
    <row r="445" spans="1:3" x14ac:dyDescent="0.25">
      <c r="A445">
        <v>62</v>
      </c>
      <c r="B445" s="1">
        <v>22.22222</v>
      </c>
      <c r="C445" s="1">
        <f t="shared" si="6"/>
        <v>1377.77764</v>
      </c>
    </row>
    <row r="446" spans="1:3" x14ac:dyDescent="0.25">
      <c r="A446">
        <v>62</v>
      </c>
      <c r="B446" s="1">
        <v>22.22222</v>
      </c>
      <c r="C446" s="1">
        <f t="shared" si="6"/>
        <v>1377.77764</v>
      </c>
    </row>
    <row r="447" spans="1:3" x14ac:dyDescent="0.25">
      <c r="A447">
        <v>62</v>
      </c>
      <c r="B447" s="1">
        <v>22.22222</v>
      </c>
      <c r="C447" s="1">
        <f t="shared" si="6"/>
        <v>1377.77764</v>
      </c>
    </row>
    <row r="448" spans="1:3" x14ac:dyDescent="0.25">
      <c r="A448">
        <v>62</v>
      </c>
      <c r="B448" s="1">
        <v>22.22222</v>
      </c>
      <c r="C448" s="1">
        <f t="shared" si="6"/>
        <v>1377.77764</v>
      </c>
    </row>
    <row r="449" spans="1:6" x14ac:dyDescent="0.25">
      <c r="A449">
        <v>62</v>
      </c>
      <c r="B449" s="1">
        <v>22.22222</v>
      </c>
      <c r="C449" s="1">
        <f t="shared" si="6"/>
        <v>1377.77764</v>
      </c>
    </row>
    <row r="450" spans="1:6" x14ac:dyDescent="0.25">
      <c r="A450">
        <v>63</v>
      </c>
      <c r="B450" s="1">
        <v>22.22222</v>
      </c>
      <c r="C450" s="1">
        <f t="shared" si="6"/>
        <v>1399.9998599999999</v>
      </c>
    </row>
    <row r="451" spans="1:6" x14ac:dyDescent="0.25">
      <c r="A451">
        <v>63</v>
      </c>
      <c r="B451" s="1">
        <v>22.22222</v>
      </c>
      <c r="C451" s="1">
        <f t="shared" si="6"/>
        <v>1399.9998599999999</v>
      </c>
    </row>
    <row r="452" spans="1:6" x14ac:dyDescent="0.25">
      <c r="A452">
        <v>63</v>
      </c>
      <c r="B452" s="1">
        <v>22.22222</v>
      </c>
      <c r="C452" s="1">
        <f t="shared" si="6"/>
        <v>1399.9998599999999</v>
      </c>
    </row>
    <row r="453" spans="1:6" x14ac:dyDescent="0.25">
      <c r="A453">
        <v>63</v>
      </c>
      <c r="B453" s="1">
        <v>22.22222</v>
      </c>
      <c r="C453" s="1">
        <f t="shared" si="6"/>
        <v>1399.9998599999999</v>
      </c>
    </row>
    <row r="454" spans="1:6" x14ac:dyDescent="0.25">
      <c r="A454">
        <v>63</v>
      </c>
      <c r="B454" s="1">
        <v>22.22222</v>
      </c>
      <c r="C454" s="1">
        <f t="shared" si="6"/>
        <v>1399.9998599999999</v>
      </c>
    </row>
    <row r="455" spans="1:6" x14ac:dyDescent="0.25">
      <c r="A455">
        <v>63</v>
      </c>
      <c r="B455" s="1">
        <v>22.22222</v>
      </c>
      <c r="C455" s="1">
        <f t="shared" si="6"/>
        <v>1399.9998599999999</v>
      </c>
    </row>
    <row r="456" spans="1:6" x14ac:dyDescent="0.25">
      <c r="A456">
        <v>63</v>
      </c>
      <c r="B456" s="1">
        <v>22.22222</v>
      </c>
      <c r="C456" s="1">
        <f t="shared" si="6"/>
        <v>1399.9998599999999</v>
      </c>
    </row>
    <row r="457" spans="1:6" x14ac:dyDescent="0.25">
      <c r="A457">
        <v>63</v>
      </c>
      <c r="B457" s="1">
        <v>22.22222</v>
      </c>
      <c r="C457" s="1">
        <f t="shared" si="6"/>
        <v>1399.9998599999999</v>
      </c>
      <c r="E457">
        <v>1300</v>
      </c>
      <c r="F457">
        <v>33</v>
      </c>
    </row>
    <row r="458" spans="1:6" x14ac:dyDescent="0.25">
      <c r="A458">
        <v>64</v>
      </c>
      <c r="B458" s="1">
        <v>22.22222</v>
      </c>
      <c r="C458" s="1">
        <f t="shared" si="6"/>
        <v>1422.22208</v>
      </c>
      <c r="E458" t="s">
        <v>105</v>
      </c>
    </row>
    <row r="459" spans="1:6" x14ac:dyDescent="0.25">
      <c r="A459">
        <v>64</v>
      </c>
      <c r="B459" s="1">
        <v>22.22222</v>
      </c>
      <c r="C459" s="1">
        <f t="shared" si="6"/>
        <v>1422.22208</v>
      </c>
      <c r="E459">
        <f>457-424</f>
        <v>33</v>
      </c>
    </row>
    <row r="460" spans="1:6" x14ac:dyDescent="0.25">
      <c r="A460">
        <v>64</v>
      </c>
      <c r="B460" s="1">
        <v>22.22222</v>
      </c>
      <c r="C460" s="1">
        <f t="shared" ref="C460:C520" si="7">A460*B460</f>
        <v>1422.22208</v>
      </c>
    </row>
    <row r="461" spans="1:6" x14ac:dyDescent="0.25">
      <c r="A461">
        <v>65</v>
      </c>
      <c r="B461" s="1">
        <v>22.22222</v>
      </c>
      <c r="C461" s="1">
        <f t="shared" si="7"/>
        <v>1444.4443000000001</v>
      </c>
    </row>
    <row r="462" spans="1:6" x14ac:dyDescent="0.25">
      <c r="A462">
        <v>65</v>
      </c>
      <c r="B462" s="1">
        <v>22.22222</v>
      </c>
      <c r="C462" s="1">
        <f t="shared" si="7"/>
        <v>1444.4443000000001</v>
      </c>
    </row>
    <row r="463" spans="1:6" x14ac:dyDescent="0.25">
      <c r="A463">
        <v>65</v>
      </c>
      <c r="B463" s="1">
        <v>22.22222</v>
      </c>
      <c r="C463" s="1">
        <f t="shared" si="7"/>
        <v>1444.4443000000001</v>
      </c>
    </row>
    <row r="464" spans="1:6" x14ac:dyDescent="0.25">
      <c r="A464">
        <v>65</v>
      </c>
      <c r="B464" s="1">
        <v>22.22222</v>
      </c>
      <c r="C464" s="1">
        <f t="shared" si="7"/>
        <v>1444.4443000000001</v>
      </c>
    </row>
    <row r="465" spans="1:6" x14ac:dyDescent="0.25">
      <c r="A465">
        <v>65</v>
      </c>
      <c r="B465" s="1">
        <v>22.22222</v>
      </c>
      <c r="C465" s="1">
        <f t="shared" si="7"/>
        <v>1444.4443000000001</v>
      </c>
    </row>
    <row r="466" spans="1:6" x14ac:dyDescent="0.25">
      <c r="A466">
        <v>66</v>
      </c>
      <c r="B466" s="1">
        <v>22.22222</v>
      </c>
      <c r="C466" s="1">
        <f t="shared" si="7"/>
        <v>1466.66652</v>
      </c>
    </row>
    <row r="467" spans="1:6" x14ac:dyDescent="0.25">
      <c r="A467">
        <v>66</v>
      </c>
      <c r="B467" s="1">
        <v>22.22222</v>
      </c>
      <c r="C467" s="1">
        <f t="shared" si="7"/>
        <v>1466.66652</v>
      </c>
    </row>
    <row r="468" spans="1:6" x14ac:dyDescent="0.25">
      <c r="A468">
        <v>66</v>
      </c>
      <c r="B468" s="1">
        <v>22.22222</v>
      </c>
      <c r="C468" s="1">
        <f t="shared" si="7"/>
        <v>1466.66652</v>
      </c>
    </row>
    <row r="469" spans="1:6" x14ac:dyDescent="0.25">
      <c r="A469">
        <v>66</v>
      </c>
      <c r="B469" s="1">
        <v>22.22222</v>
      </c>
      <c r="C469" s="1">
        <f t="shared" si="7"/>
        <v>1466.66652</v>
      </c>
    </row>
    <row r="470" spans="1:6" x14ac:dyDescent="0.25">
      <c r="A470">
        <v>66</v>
      </c>
      <c r="B470" s="1">
        <v>22.22222</v>
      </c>
      <c r="C470" s="1">
        <f t="shared" si="7"/>
        <v>1466.66652</v>
      </c>
    </row>
    <row r="471" spans="1:6" x14ac:dyDescent="0.25">
      <c r="A471">
        <v>67</v>
      </c>
      <c r="B471" s="1">
        <v>22.22222</v>
      </c>
      <c r="C471" s="1">
        <f t="shared" si="7"/>
        <v>1488.8887400000001</v>
      </c>
    </row>
    <row r="472" spans="1:6" x14ac:dyDescent="0.25">
      <c r="A472">
        <v>67</v>
      </c>
      <c r="B472" s="1">
        <v>22.22222</v>
      </c>
      <c r="C472" s="1">
        <f t="shared" si="7"/>
        <v>1488.8887400000001</v>
      </c>
    </row>
    <row r="473" spans="1:6" x14ac:dyDescent="0.25">
      <c r="A473">
        <v>67</v>
      </c>
      <c r="B473" s="1">
        <v>22.22222</v>
      </c>
      <c r="C473" s="1">
        <f t="shared" si="7"/>
        <v>1488.8887400000001</v>
      </c>
    </row>
    <row r="474" spans="1:6" x14ac:dyDescent="0.25">
      <c r="A474">
        <v>67</v>
      </c>
      <c r="B474" s="1">
        <v>22.22222</v>
      </c>
      <c r="C474" s="1">
        <f t="shared" si="7"/>
        <v>1488.8887400000001</v>
      </c>
    </row>
    <row r="475" spans="1:6" x14ac:dyDescent="0.25">
      <c r="A475">
        <v>67</v>
      </c>
      <c r="B475" s="1">
        <v>22.22222</v>
      </c>
      <c r="C475" s="1">
        <f t="shared" si="7"/>
        <v>1488.8887400000001</v>
      </c>
      <c r="E475">
        <v>1400</v>
      </c>
      <c r="F475">
        <v>18</v>
      </c>
    </row>
    <row r="476" spans="1:6" x14ac:dyDescent="0.25">
      <c r="A476">
        <v>68</v>
      </c>
      <c r="B476" s="1">
        <v>22.22222</v>
      </c>
      <c r="C476" s="1">
        <f t="shared" si="7"/>
        <v>1511.11096</v>
      </c>
      <c r="E476" t="s">
        <v>106</v>
      </c>
    </row>
    <row r="477" spans="1:6" x14ac:dyDescent="0.25">
      <c r="A477">
        <v>68</v>
      </c>
      <c r="B477" s="1">
        <v>22.22222</v>
      </c>
      <c r="C477" s="1">
        <f t="shared" si="7"/>
        <v>1511.11096</v>
      </c>
      <c r="E477">
        <f>475-457</f>
        <v>18</v>
      </c>
    </row>
    <row r="478" spans="1:6" x14ac:dyDescent="0.25">
      <c r="A478">
        <v>68</v>
      </c>
      <c r="B478" s="1">
        <v>22.22222</v>
      </c>
      <c r="C478" s="1">
        <f t="shared" si="7"/>
        <v>1511.11096</v>
      </c>
    </row>
    <row r="479" spans="1:6" x14ac:dyDescent="0.25">
      <c r="A479">
        <v>68</v>
      </c>
      <c r="B479" s="1">
        <v>22.22222</v>
      </c>
      <c r="C479" s="1">
        <f t="shared" si="7"/>
        <v>1511.11096</v>
      </c>
    </row>
    <row r="480" spans="1:6" x14ac:dyDescent="0.25">
      <c r="A480">
        <v>68</v>
      </c>
      <c r="B480" s="1">
        <v>22.22222</v>
      </c>
      <c r="C480" s="1">
        <f t="shared" si="7"/>
        <v>1511.11096</v>
      </c>
    </row>
    <row r="481" spans="1:3" x14ac:dyDescent="0.25">
      <c r="A481">
        <v>69</v>
      </c>
      <c r="B481" s="1">
        <v>22.22222</v>
      </c>
      <c r="C481" s="1">
        <f t="shared" si="7"/>
        <v>1533.3331800000001</v>
      </c>
    </row>
    <row r="482" spans="1:3" x14ac:dyDescent="0.25">
      <c r="A482">
        <v>69</v>
      </c>
      <c r="B482" s="1">
        <v>22.22222</v>
      </c>
      <c r="C482" s="1">
        <f t="shared" si="7"/>
        <v>1533.3331800000001</v>
      </c>
    </row>
    <row r="483" spans="1:3" x14ac:dyDescent="0.25">
      <c r="A483">
        <v>69</v>
      </c>
      <c r="B483" s="1">
        <v>22.22222</v>
      </c>
      <c r="C483" s="1">
        <f t="shared" si="7"/>
        <v>1533.3331800000001</v>
      </c>
    </row>
    <row r="484" spans="1:3" x14ac:dyDescent="0.25">
      <c r="A484">
        <v>69</v>
      </c>
      <c r="B484" s="1">
        <v>22.22222</v>
      </c>
      <c r="C484" s="1">
        <f t="shared" si="7"/>
        <v>1533.3331800000001</v>
      </c>
    </row>
    <row r="485" spans="1:3" x14ac:dyDescent="0.25">
      <c r="A485">
        <v>69</v>
      </c>
      <c r="B485" s="1">
        <v>22.22222</v>
      </c>
      <c r="C485" s="1">
        <f t="shared" si="7"/>
        <v>1533.3331800000001</v>
      </c>
    </row>
    <row r="486" spans="1:3" x14ac:dyDescent="0.25">
      <c r="A486">
        <v>69</v>
      </c>
      <c r="B486" s="1">
        <v>22.22222</v>
      </c>
      <c r="C486" s="1">
        <f t="shared" si="7"/>
        <v>1533.3331800000001</v>
      </c>
    </row>
    <row r="487" spans="1:3" x14ac:dyDescent="0.25">
      <c r="A487">
        <v>69</v>
      </c>
      <c r="B487" s="1">
        <v>22.22222</v>
      </c>
      <c r="C487" s="1">
        <f t="shared" si="7"/>
        <v>1533.3331800000001</v>
      </c>
    </row>
    <row r="488" spans="1:3" x14ac:dyDescent="0.25">
      <c r="A488">
        <v>70</v>
      </c>
      <c r="B488" s="1">
        <v>22.22222</v>
      </c>
      <c r="C488" s="1">
        <f t="shared" si="7"/>
        <v>1555.5554</v>
      </c>
    </row>
    <row r="489" spans="1:3" x14ac:dyDescent="0.25">
      <c r="A489">
        <v>70</v>
      </c>
      <c r="B489" s="1">
        <v>22.22222</v>
      </c>
      <c r="C489" s="1">
        <f t="shared" si="7"/>
        <v>1555.5554</v>
      </c>
    </row>
    <row r="490" spans="1:3" x14ac:dyDescent="0.25">
      <c r="A490">
        <v>71</v>
      </c>
      <c r="B490" s="1">
        <v>22.22222</v>
      </c>
      <c r="C490" s="1">
        <f t="shared" si="7"/>
        <v>1577.7776200000001</v>
      </c>
    </row>
    <row r="491" spans="1:3" x14ac:dyDescent="0.25">
      <c r="A491">
        <v>71</v>
      </c>
      <c r="B491" s="1">
        <v>22.22222</v>
      </c>
      <c r="C491" s="1">
        <f t="shared" si="7"/>
        <v>1577.7776200000001</v>
      </c>
    </row>
    <row r="492" spans="1:3" x14ac:dyDescent="0.25">
      <c r="A492">
        <v>72</v>
      </c>
      <c r="B492" s="1">
        <v>22.22222</v>
      </c>
      <c r="C492" s="1">
        <f t="shared" si="7"/>
        <v>1599.9998399999999</v>
      </c>
    </row>
    <row r="493" spans="1:3" x14ac:dyDescent="0.25">
      <c r="A493">
        <v>72</v>
      </c>
      <c r="B493" s="1">
        <v>22.22222</v>
      </c>
      <c r="C493" s="1">
        <f t="shared" si="7"/>
        <v>1599.9998399999999</v>
      </c>
    </row>
    <row r="494" spans="1:3" x14ac:dyDescent="0.25">
      <c r="A494">
        <v>72</v>
      </c>
      <c r="B494" s="1">
        <v>22.22222</v>
      </c>
      <c r="C494" s="1">
        <f t="shared" si="7"/>
        <v>1599.9998399999999</v>
      </c>
    </row>
    <row r="495" spans="1:3" x14ac:dyDescent="0.25">
      <c r="A495">
        <v>72</v>
      </c>
      <c r="B495" s="1">
        <v>22.22222</v>
      </c>
      <c r="C495" s="1">
        <f t="shared" si="7"/>
        <v>1599.9998399999999</v>
      </c>
    </row>
    <row r="496" spans="1:3" x14ac:dyDescent="0.25">
      <c r="A496">
        <v>72</v>
      </c>
      <c r="B496" s="1">
        <v>22.22222</v>
      </c>
      <c r="C496" s="1">
        <f t="shared" si="7"/>
        <v>1599.9998399999999</v>
      </c>
    </row>
    <row r="497" spans="1:6" x14ac:dyDescent="0.25">
      <c r="A497">
        <v>72</v>
      </c>
      <c r="B497" s="1">
        <v>22.22222</v>
      </c>
      <c r="C497" s="1">
        <f t="shared" si="7"/>
        <v>1599.9998399999999</v>
      </c>
    </row>
    <row r="498" spans="1:6" x14ac:dyDescent="0.25">
      <c r="A498">
        <v>72</v>
      </c>
      <c r="B498" s="1">
        <v>22.22222</v>
      </c>
      <c r="C498" s="1">
        <f t="shared" si="7"/>
        <v>1599.9998399999999</v>
      </c>
      <c r="E498">
        <v>1500</v>
      </c>
      <c r="F498">
        <v>23</v>
      </c>
    </row>
    <row r="499" spans="1:6" x14ac:dyDescent="0.25">
      <c r="A499">
        <v>73</v>
      </c>
      <c r="B499" s="1">
        <v>22.22222</v>
      </c>
      <c r="C499" s="1">
        <f t="shared" si="7"/>
        <v>1622.2220600000001</v>
      </c>
      <c r="E499" t="s">
        <v>107</v>
      </c>
    </row>
    <row r="500" spans="1:6" x14ac:dyDescent="0.25">
      <c r="A500">
        <v>73</v>
      </c>
      <c r="B500" s="1">
        <v>22.22222</v>
      </c>
      <c r="C500" s="1">
        <f t="shared" si="7"/>
        <v>1622.2220600000001</v>
      </c>
      <c r="E500">
        <f>498-475</f>
        <v>23</v>
      </c>
    </row>
    <row r="501" spans="1:6" x14ac:dyDescent="0.25">
      <c r="A501">
        <v>73</v>
      </c>
      <c r="B501" s="1">
        <v>22.22222</v>
      </c>
      <c r="C501" s="1">
        <f t="shared" si="7"/>
        <v>1622.2220600000001</v>
      </c>
    </row>
    <row r="502" spans="1:6" x14ac:dyDescent="0.25">
      <c r="A502">
        <v>73</v>
      </c>
      <c r="B502" s="1">
        <v>22.22222</v>
      </c>
      <c r="C502" s="1">
        <f t="shared" si="7"/>
        <v>1622.2220600000001</v>
      </c>
    </row>
    <row r="503" spans="1:6" x14ac:dyDescent="0.25">
      <c r="A503">
        <v>73</v>
      </c>
      <c r="B503" s="1">
        <v>22.22222</v>
      </c>
      <c r="C503" s="1">
        <f t="shared" si="7"/>
        <v>1622.2220600000001</v>
      </c>
    </row>
    <row r="504" spans="1:6" x14ac:dyDescent="0.25">
      <c r="A504">
        <v>74</v>
      </c>
      <c r="B504" s="1">
        <v>22.22222</v>
      </c>
      <c r="C504" s="1">
        <f t="shared" si="7"/>
        <v>1644.4442799999999</v>
      </c>
    </row>
    <row r="505" spans="1:6" x14ac:dyDescent="0.25">
      <c r="A505">
        <v>74</v>
      </c>
      <c r="B505" s="1">
        <v>22.22222</v>
      </c>
      <c r="C505" s="1">
        <f t="shared" si="7"/>
        <v>1644.4442799999999</v>
      </c>
    </row>
    <row r="506" spans="1:6" x14ac:dyDescent="0.25">
      <c r="A506">
        <v>75</v>
      </c>
      <c r="B506" s="1">
        <v>22.22222</v>
      </c>
      <c r="C506" s="1">
        <f t="shared" si="7"/>
        <v>1666.6665</v>
      </c>
    </row>
    <row r="507" spans="1:6" x14ac:dyDescent="0.25">
      <c r="A507">
        <v>75</v>
      </c>
      <c r="B507" s="1">
        <v>22.22222</v>
      </c>
      <c r="C507" s="1">
        <f t="shared" si="7"/>
        <v>1666.6665</v>
      </c>
    </row>
    <row r="508" spans="1:6" x14ac:dyDescent="0.25">
      <c r="A508">
        <v>75</v>
      </c>
      <c r="B508" s="1">
        <v>22.22222</v>
      </c>
      <c r="C508" s="1">
        <f t="shared" si="7"/>
        <v>1666.6665</v>
      </c>
    </row>
    <row r="509" spans="1:6" x14ac:dyDescent="0.25">
      <c r="A509">
        <v>76</v>
      </c>
      <c r="B509" s="1">
        <v>22.22222</v>
      </c>
      <c r="C509" s="1">
        <f t="shared" si="7"/>
        <v>1688.8887199999999</v>
      </c>
      <c r="E509">
        <v>1600</v>
      </c>
      <c r="F509">
        <v>11</v>
      </c>
    </row>
    <row r="510" spans="1:6" x14ac:dyDescent="0.25">
      <c r="A510">
        <v>78</v>
      </c>
      <c r="B510" s="1">
        <v>22.22222</v>
      </c>
      <c r="C510" s="1">
        <f t="shared" si="7"/>
        <v>1733.3331599999999</v>
      </c>
      <c r="E510" t="s">
        <v>108</v>
      </c>
    </row>
    <row r="511" spans="1:6" x14ac:dyDescent="0.25">
      <c r="A511">
        <v>78</v>
      </c>
      <c r="B511" s="1">
        <v>22.22222</v>
      </c>
      <c r="C511" s="1">
        <f t="shared" si="7"/>
        <v>1733.3331599999999</v>
      </c>
      <c r="E511">
        <f>509-498</f>
        <v>11</v>
      </c>
    </row>
    <row r="512" spans="1:6" x14ac:dyDescent="0.25">
      <c r="A512">
        <v>79</v>
      </c>
      <c r="B512" s="1">
        <v>22.22222</v>
      </c>
      <c r="C512" s="1">
        <f t="shared" si="7"/>
        <v>1755.55538</v>
      </c>
    </row>
    <row r="513" spans="1:6" x14ac:dyDescent="0.25">
      <c r="A513">
        <v>80</v>
      </c>
      <c r="B513" s="1">
        <v>22.22222</v>
      </c>
      <c r="C513" s="1">
        <f t="shared" si="7"/>
        <v>1777.7775999999999</v>
      </c>
    </row>
    <row r="514" spans="1:6" x14ac:dyDescent="0.25">
      <c r="A514">
        <v>80</v>
      </c>
      <c r="B514" s="1">
        <v>22.22222</v>
      </c>
      <c r="C514" s="1">
        <f t="shared" si="7"/>
        <v>1777.7775999999999</v>
      </c>
    </row>
    <row r="515" spans="1:6" x14ac:dyDescent="0.25">
      <c r="A515">
        <v>81</v>
      </c>
      <c r="B515" s="1">
        <v>22.22222</v>
      </c>
      <c r="C515" s="1">
        <f t="shared" si="7"/>
        <v>1799.99982</v>
      </c>
      <c r="E515">
        <v>1700</v>
      </c>
      <c r="F515">
        <v>6</v>
      </c>
    </row>
    <row r="516" spans="1:6" x14ac:dyDescent="0.25">
      <c r="A516">
        <v>82</v>
      </c>
      <c r="B516" s="1">
        <v>22.22222</v>
      </c>
      <c r="C516" s="1">
        <f t="shared" si="7"/>
        <v>1822.2220400000001</v>
      </c>
      <c r="E516">
        <v>1800</v>
      </c>
      <c r="F516">
        <v>2</v>
      </c>
    </row>
    <row r="517" spans="1:6" x14ac:dyDescent="0.25">
      <c r="A517">
        <v>85</v>
      </c>
      <c r="B517" s="1">
        <v>22.22222</v>
      </c>
      <c r="C517" s="1">
        <f t="shared" si="7"/>
        <v>1888.8887</v>
      </c>
      <c r="E517">
        <v>1900</v>
      </c>
      <c r="F517">
        <v>2</v>
      </c>
    </row>
    <row r="518" spans="1:6" x14ac:dyDescent="0.25">
      <c r="A518">
        <v>88</v>
      </c>
      <c r="B518" s="1">
        <v>22.22222</v>
      </c>
      <c r="C518" s="1">
        <f t="shared" si="7"/>
        <v>1955.5553600000001</v>
      </c>
      <c r="E518">
        <v>2000</v>
      </c>
      <c r="F518">
        <v>0</v>
      </c>
    </row>
    <row r="519" spans="1:6" x14ac:dyDescent="0.25">
      <c r="A519">
        <v>88</v>
      </c>
      <c r="B519" s="1">
        <v>22.22222</v>
      </c>
      <c r="C519" s="1">
        <f t="shared" si="7"/>
        <v>1955.5553600000001</v>
      </c>
      <c r="E519">
        <v>2100</v>
      </c>
      <c r="F519">
        <v>1</v>
      </c>
    </row>
    <row r="520" spans="1:6" x14ac:dyDescent="0.25">
      <c r="A520">
        <v>96</v>
      </c>
      <c r="B520" s="1">
        <v>22.22222</v>
      </c>
      <c r="C520" s="1">
        <f t="shared" si="7"/>
        <v>2133.3331200000002</v>
      </c>
    </row>
    <row r="523" spans="1:6" x14ac:dyDescent="0.25">
      <c r="A523" t="s">
        <v>21</v>
      </c>
      <c r="B523" t="s">
        <v>8</v>
      </c>
    </row>
    <row r="525" spans="1:6" x14ac:dyDescent="0.25">
      <c r="A525">
        <v>300</v>
      </c>
      <c r="B525">
        <v>1</v>
      </c>
    </row>
    <row r="526" spans="1:6" x14ac:dyDescent="0.25">
      <c r="A526">
        <v>400</v>
      </c>
      <c r="B526">
        <v>22</v>
      </c>
    </row>
    <row r="527" spans="1:6" x14ac:dyDescent="0.25">
      <c r="A527">
        <v>500</v>
      </c>
      <c r="B527">
        <v>10</v>
      </c>
    </row>
    <row r="528" spans="1:6" x14ac:dyDescent="0.25">
      <c r="A528">
        <v>600</v>
      </c>
      <c r="B528">
        <v>33</v>
      </c>
    </row>
    <row r="529" spans="1:2" x14ac:dyDescent="0.25">
      <c r="A529">
        <v>700</v>
      </c>
      <c r="B529">
        <v>23</v>
      </c>
    </row>
    <row r="530" spans="1:2" x14ac:dyDescent="0.25">
      <c r="A530">
        <v>800</v>
      </c>
      <c r="B530">
        <v>10</v>
      </c>
    </row>
    <row r="531" spans="1:2" x14ac:dyDescent="0.25">
      <c r="A531">
        <v>900</v>
      </c>
      <c r="B531">
        <v>13</v>
      </c>
    </row>
    <row r="532" spans="1:2" x14ac:dyDescent="0.25">
      <c r="A532">
        <v>1000</v>
      </c>
      <c r="B532">
        <v>11</v>
      </c>
    </row>
    <row r="533" spans="1:2" x14ac:dyDescent="0.25">
      <c r="A533">
        <v>1200</v>
      </c>
      <c r="B533">
        <v>13</v>
      </c>
    </row>
    <row r="534" spans="1:2" x14ac:dyDescent="0.25">
      <c r="A534">
        <v>1200</v>
      </c>
      <c r="B534">
        <v>21</v>
      </c>
    </row>
    <row r="535" spans="1:2" x14ac:dyDescent="0.25">
      <c r="A535">
        <v>1300</v>
      </c>
      <c r="B535">
        <v>33</v>
      </c>
    </row>
    <row r="536" spans="1:2" x14ac:dyDescent="0.25">
      <c r="A536">
        <v>1400</v>
      </c>
      <c r="B536">
        <v>18</v>
      </c>
    </row>
    <row r="537" spans="1:2" x14ac:dyDescent="0.25">
      <c r="A537">
        <v>1500</v>
      </c>
      <c r="B537">
        <v>23</v>
      </c>
    </row>
    <row r="538" spans="1:2" x14ac:dyDescent="0.25">
      <c r="A538">
        <v>1600</v>
      </c>
      <c r="B538">
        <v>11</v>
      </c>
    </row>
    <row r="539" spans="1:2" x14ac:dyDescent="0.25">
      <c r="A539">
        <v>1700</v>
      </c>
      <c r="B539">
        <v>6</v>
      </c>
    </row>
    <row r="540" spans="1:2" x14ac:dyDescent="0.25">
      <c r="A540">
        <v>1800</v>
      </c>
      <c r="B540">
        <v>2</v>
      </c>
    </row>
    <row r="541" spans="1:2" x14ac:dyDescent="0.25">
      <c r="A541">
        <v>1900</v>
      </c>
      <c r="B541">
        <v>2</v>
      </c>
    </row>
    <row r="542" spans="1:2" x14ac:dyDescent="0.25">
      <c r="A542">
        <v>2000</v>
      </c>
      <c r="B542">
        <v>0</v>
      </c>
    </row>
    <row r="543" spans="1:2" x14ac:dyDescent="0.25">
      <c r="A543">
        <v>2100</v>
      </c>
      <c r="B543">
        <v>1</v>
      </c>
    </row>
  </sheetData>
  <sortState xmlns:xlrd2="http://schemas.microsoft.com/office/spreadsheetml/2017/richdata2" ref="A268:C520">
    <sortCondition ref="A268:A520"/>
  </sortState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9</vt:i4>
      </vt:variant>
    </vt:vector>
  </HeadingPairs>
  <TitlesOfParts>
    <vt:vector size="9" baseType="lpstr">
      <vt:lpstr>Tabelle1</vt:lpstr>
      <vt:lpstr>Tabelle2</vt:lpstr>
      <vt:lpstr>Tabelle3</vt:lpstr>
      <vt:lpstr>Tabelle5</vt:lpstr>
      <vt:lpstr>Tabelle8</vt:lpstr>
      <vt:lpstr>Tabelle9</vt:lpstr>
      <vt:lpstr>Tabelle4</vt:lpstr>
      <vt:lpstr>Tabelle6</vt:lpstr>
      <vt:lpstr>Tabelle7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 Keim</dc:creator>
  <cp:lastModifiedBy>Albert Keim</cp:lastModifiedBy>
  <dcterms:created xsi:type="dcterms:W3CDTF">2026-01-27T18:11:05Z</dcterms:created>
  <dcterms:modified xsi:type="dcterms:W3CDTF">2026-03-20T13:19:44Z</dcterms:modified>
</cp:coreProperties>
</file>