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20" windowHeight="4440" firstSheet="1" activeTab="1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<sst xmlns="http://schemas.openxmlformats.org/spreadsheetml/2006/main" count="191" uniqueCount="54">
  <si>
    <t>Zooplankton</t>
  </si>
  <si>
    <t>Buchtzigsee</t>
  </si>
  <si>
    <t>1-4 m</t>
  </si>
  <si>
    <t>Daphnia galeata</t>
  </si>
  <si>
    <t>Messung mit</t>
  </si>
  <si>
    <t>40 er Vergr.</t>
  </si>
  <si>
    <t>Faktor: 22,22</t>
  </si>
  <si>
    <t>Anzahl</t>
  </si>
  <si>
    <t>Minimum</t>
  </si>
  <si>
    <t>Mittelwert</t>
  </si>
  <si>
    <t>korrekt</t>
  </si>
  <si>
    <t>Maximum</t>
  </si>
  <si>
    <t>Median</t>
  </si>
  <si>
    <t>SD</t>
  </si>
  <si>
    <t>5-8 m</t>
  </si>
  <si>
    <t>D. galeata</t>
  </si>
  <si>
    <t>E. gracilis</t>
  </si>
  <si>
    <t>Längen-</t>
  </si>
  <si>
    <t>verteilung</t>
  </si>
  <si>
    <t>mikron</t>
  </si>
  <si>
    <t>Dry weight</t>
  </si>
  <si>
    <t>(µg)</t>
  </si>
  <si>
    <t>Bosmina longirostris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</si>
  <si>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</si>
  <si>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</si>
  <si>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</si>
  <si>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</si>
  <si>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</si>
  <si>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</si>
  <si>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</si>
  <si>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</si>
  <si>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</si>
  <si>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</si>
  <si>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</si>
  <si>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</si>
  <si>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</si>
  <si>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</si>
  <si>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(µg/l)</t>
  </si>
  <si>
    <t>Dgal</t>
  </si>
  <si>
    <t>Dbr</t>
  </si>
  <si>
    <t>Blong</t>
  </si>
  <si>
    <t>Eudgrac</t>
  </si>
  <si>
    <t>Cy</t>
  </si>
  <si>
    <t>Npl</t>
  </si>
  <si>
    <t>Summen</t>
  </si>
  <si>
    <t>Gesamt</t>
  </si>
  <si>
    <t>Liter</t>
  </si>
  <si>
    <t>Eudiaptomus gracilis</t>
  </si>
  <si>
    <t>257</t>
  </si>
  <si>
    <t>80500</t>
  </si>
  <si>
    <t>277</t>
  </si>
  <si>
    <t>37100</t>
  </si>
  <si>
    <t xml:space="preserve">leer </t>
  </si>
  <si>
    <t>siehe folgende Tabellen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</si>
</sst>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9" xfId="0" applyFont="1" applyBorder="1" applyAlignment="1">
      <alignment/>
    </xf>
    <xf numFmtId="172" fontId="4" fillId="0" borderId="2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A4" sqref="A4"/>
    </sheetView>
  </sheetViews>
  <sheetFormatPr defaultColWidth="11.421875" defaultRowHeight="12.75"/>
  <sheetData>
    <row r="1" ht="12.75">
      <c r="C1" s="1"/>
    </row>
    <row r="2" ht="12.75">
      <c r="A2" t="s">
        <v>52</v>
      </c>
    </row>
    <row r="3" ht="12.75">
      <c r="A3" t="s">
        <v>53</v>
      </c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2" ht="12.75">
      <c r="A67" s="2"/>
      <c r="B67" s="2"/>
    </row>
    <row r="68" spans="1:2" ht="12.75">
      <c r="A68" s="3"/>
      <c r="B68" s="3"/>
    </row>
    <row r="69" spans="1:2" ht="12.75">
      <c r="A69" s="3"/>
      <c r="B69" s="3"/>
    </row>
    <row r="70" ht="12.75">
      <c r="B70" s="2"/>
    </row>
    <row r="71" ht="12.75">
      <c r="B71" s="2"/>
    </row>
    <row r="72" ht="12.75">
      <c r="B72" s="2"/>
    </row>
    <row r="73" ht="12.75">
      <c r="B73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"/>
  <sheetViews>
    <sheetView zoomScale="75" zoomScaleNormal="75" zoomScalePageLayoutView="0" workbookViewId="0" topLeftCell="A1">
      <selection activeCell="E136" sqref="E136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36673</v>
      </c>
      <c r="E1" t="s">
        <v>2</v>
      </c>
      <c r="L1" s="4" t="s">
        <v>20</v>
      </c>
    </row>
    <row r="2" spans="1:12" ht="15">
      <c r="A2" t="s">
        <v>3</v>
      </c>
      <c r="C2" t="s">
        <v>4</v>
      </c>
      <c r="D2" t="s">
        <v>5</v>
      </c>
      <c r="E2" t="s">
        <v>6</v>
      </c>
      <c r="L2" s="5" t="s">
        <v>21</v>
      </c>
    </row>
    <row r="4" spans="1:14" ht="12.75">
      <c r="A4" s="2">
        <v>39</v>
      </c>
      <c r="B4" s="2">
        <v>22.22222</v>
      </c>
      <c r="C4" s="2">
        <f>A4*B4</f>
        <v>866.66658</v>
      </c>
      <c r="D4" s="2"/>
      <c r="E4" s="2">
        <v>22</v>
      </c>
      <c r="F4" s="2">
        <v>22.22222</v>
      </c>
      <c r="G4" s="2">
        <f aca="true" t="shared" si="0" ref="G4:G35">E4*F4</f>
        <v>488.88884</v>
      </c>
      <c r="H4" s="2"/>
      <c r="I4" s="2"/>
      <c r="J4">
        <f aca="true" t="shared" si="1" ref="J4:J74">9.5*POWER(10,-8)</f>
        <v>9.5E-08</v>
      </c>
      <c r="K4">
        <f aca="true" t="shared" si="2" ref="K4:K21">POWER(C4,2.56)</f>
        <v>33181899.800090864</v>
      </c>
      <c r="L4" s="2">
        <f aca="true" t="shared" si="3" ref="L4:L21">J4*K4</f>
        <v>3.1522804810086322</v>
      </c>
      <c r="M4" s="2"/>
      <c r="N4" s="2"/>
    </row>
    <row r="5" spans="1:14" ht="12.75">
      <c r="A5" s="2">
        <v>30</v>
      </c>
      <c r="B5" s="2">
        <v>22.22222</v>
      </c>
      <c r="C5" s="2">
        <f aca="true" t="shared" si="4" ref="C5:C19">A5*B5</f>
        <v>666.6666</v>
      </c>
      <c r="D5" s="2"/>
      <c r="E5" s="2">
        <v>24</v>
      </c>
      <c r="F5" s="2">
        <v>22.22222</v>
      </c>
      <c r="G5" s="2">
        <f t="shared" si="0"/>
        <v>533.3332800000001</v>
      </c>
      <c r="H5" s="2"/>
      <c r="I5" s="2"/>
      <c r="J5">
        <f t="shared" si="1"/>
        <v>9.5E-08</v>
      </c>
      <c r="K5">
        <f t="shared" si="2"/>
        <v>16951427.074581865</v>
      </c>
      <c r="L5" s="2">
        <f t="shared" si="3"/>
        <v>1.6103855720852773</v>
      </c>
      <c r="M5" s="2"/>
      <c r="N5" s="2"/>
    </row>
    <row r="6" spans="1:14" ht="12.75">
      <c r="A6" s="2">
        <v>36</v>
      </c>
      <c r="B6" s="2">
        <v>22.22222</v>
      </c>
      <c r="C6" s="2">
        <f t="shared" si="4"/>
        <v>799.99992</v>
      </c>
      <c r="D6" s="2"/>
      <c r="E6" s="2">
        <v>25</v>
      </c>
      <c r="F6" s="2">
        <v>22.22222</v>
      </c>
      <c r="G6" s="2">
        <f t="shared" si="0"/>
        <v>555.5555</v>
      </c>
      <c r="H6" s="2"/>
      <c r="I6" s="2"/>
      <c r="J6">
        <f t="shared" si="1"/>
        <v>9.5E-08</v>
      </c>
      <c r="K6">
        <f t="shared" si="2"/>
        <v>27033996.642484825</v>
      </c>
      <c r="L6" s="2">
        <f t="shared" si="3"/>
        <v>2.5682296810360583</v>
      </c>
      <c r="M6" s="2"/>
      <c r="N6" s="2"/>
    </row>
    <row r="7" spans="1:14" ht="12.75">
      <c r="A7" s="2">
        <v>55</v>
      </c>
      <c r="B7" s="2">
        <v>22.22222</v>
      </c>
      <c r="C7" s="2">
        <f t="shared" si="4"/>
        <v>1222.2221</v>
      </c>
      <c r="D7" s="2"/>
      <c r="E7" s="2">
        <v>25</v>
      </c>
      <c r="F7" s="2">
        <v>22.22222</v>
      </c>
      <c r="G7" s="2">
        <f t="shared" si="0"/>
        <v>555.5555</v>
      </c>
      <c r="H7" s="2"/>
      <c r="I7" s="2"/>
      <c r="J7">
        <f t="shared" si="1"/>
        <v>9.5E-08</v>
      </c>
      <c r="K7">
        <f t="shared" si="2"/>
        <v>80002643.71881843</v>
      </c>
      <c r="L7" s="2">
        <f t="shared" si="3"/>
        <v>7.600251153287751</v>
      </c>
      <c r="M7" s="2"/>
      <c r="N7" s="2"/>
    </row>
    <row r="8" spans="1:14" ht="12.75">
      <c r="A8" s="2">
        <v>45</v>
      </c>
      <c r="B8" s="2">
        <v>22.22222</v>
      </c>
      <c r="C8" s="2">
        <f t="shared" si="4"/>
        <v>999.9999</v>
      </c>
      <c r="D8" s="2"/>
      <c r="E8" s="2">
        <v>27</v>
      </c>
      <c r="F8" s="2">
        <v>22.22222</v>
      </c>
      <c r="G8" s="2">
        <f t="shared" si="0"/>
        <v>599.99994</v>
      </c>
      <c r="H8" s="2"/>
      <c r="I8" s="2"/>
      <c r="J8">
        <f t="shared" si="1"/>
        <v>9.5E-08</v>
      </c>
      <c r="K8">
        <f t="shared" si="2"/>
        <v>47862996.97933442</v>
      </c>
      <c r="L8" s="2">
        <f t="shared" si="3"/>
        <v>4.54698471303677</v>
      </c>
      <c r="M8" s="2"/>
      <c r="N8" s="2"/>
    </row>
    <row r="9" spans="1:14" ht="12.75">
      <c r="A9" s="2">
        <v>45</v>
      </c>
      <c r="B9" s="2">
        <v>22.22222</v>
      </c>
      <c r="C9" s="2">
        <f t="shared" si="4"/>
        <v>999.9999</v>
      </c>
      <c r="D9" s="2"/>
      <c r="E9" s="2">
        <v>27</v>
      </c>
      <c r="F9" s="2">
        <v>22.22222</v>
      </c>
      <c r="G9" s="2">
        <f t="shared" si="0"/>
        <v>599.99994</v>
      </c>
      <c r="H9" s="2"/>
      <c r="I9" s="2"/>
      <c r="J9">
        <f t="shared" si="1"/>
        <v>9.5E-08</v>
      </c>
      <c r="K9">
        <f t="shared" si="2"/>
        <v>47862996.97933442</v>
      </c>
      <c r="L9" s="2">
        <f t="shared" si="3"/>
        <v>4.54698471303677</v>
      </c>
      <c r="M9" s="2"/>
      <c r="N9" s="2"/>
    </row>
    <row r="10" spans="1:14" ht="12.75">
      <c r="A10" s="2">
        <v>42</v>
      </c>
      <c r="B10" s="2">
        <v>22.22222</v>
      </c>
      <c r="C10" s="2">
        <f t="shared" si="4"/>
        <v>933.33324</v>
      </c>
      <c r="D10" s="2"/>
      <c r="E10" s="2">
        <v>28</v>
      </c>
      <c r="F10" s="2">
        <v>22.22222</v>
      </c>
      <c r="G10" s="2">
        <f t="shared" si="0"/>
        <v>622.22216</v>
      </c>
      <c r="H10" s="2"/>
      <c r="I10" s="2"/>
      <c r="J10">
        <f t="shared" si="1"/>
        <v>9.5E-08</v>
      </c>
      <c r="K10">
        <f t="shared" si="2"/>
        <v>40113821.43932591</v>
      </c>
      <c r="L10" s="2">
        <f t="shared" si="3"/>
        <v>3.8108130367359614</v>
      </c>
      <c r="M10" s="2"/>
      <c r="N10" s="2"/>
    </row>
    <row r="11" spans="1:14" ht="12.75">
      <c r="A11" s="2">
        <v>34</v>
      </c>
      <c r="B11" s="2">
        <v>22.22222</v>
      </c>
      <c r="C11" s="2">
        <f t="shared" si="4"/>
        <v>755.55548</v>
      </c>
      <c r="D11" s="2"/>
      <c r="E11" s="2">
        <v>29</v>
      </c>
      <c r="F11" s="2">
        <v>22.22222</v>
      </c>
      <c r="G11" s="2">
        <f t="shared" si="0"/>
        <v>644.44438</v>
      </c>
      <c r="H11" s="2"/>
      <c r="I11" s="2"/>
      <c r="J11">
        <f t="shared" si="1"/>
        <v>9.5E-08</v>
      </c>
      <c r="K11">
        <f t="shared" si="2"/>
        <v>23354032.550403256</v>
      </c>
      <c r="L11" s="2">
        <f t="shared" si="3"/>
        <v>2.2186330922883095</v>
      </c>
      <c r="M11" s="2"/>
      <c r="N11" s="2"/>
    </row>
    <row r="12" spans="1:14" ht="12.75">
      <c r="A12" s="2">
        <v>64</v>
      </c>
      <c r="B12" s="2">
        <v>22.22222</v>
      </c>
      <c r="C12" s="2">
        <f t="shared" si="4"/>
        <v>1422.22208</v>
      </c>
      <c r="D12" s="2"/>
      <c r="E12" s="2">
        <v>29</v>
      </c>
      <c r="F12" s="2">
        <v>22.22222</v>
      </c>
      <c r="G12" s="2">
        <f t="shared" si="0"/>
        <v>644.44438</v>
      </c>
      <c r="H12" s="2"/>
      <c r="I12" s="2"/>
      <c r="J12">
        <f t="shared" si="1"/>
        <v>9.5E-08</v>
      </c>
      <c r="K12">
        <f t="shared" si="2"/>
        <v>117922475.32923828</v>
      </c>
      <c r="L12" s="2">
        <f t="shared" si="3"/>
        <v>11.202635156277637</v>
      </c>
      <c r="M12" s="2"/>
      <c r="N12" s="2"/>
    </row>
    <row r="13" spans="1:14" ht="12.75">
      <c r="A13" s="2">
        <v>42</v>
      </c>
      <c r="B13" s="2">
        <v>22.22222</v>
      </c>
      <c r="C13" s="2">
        <f t="shared" si="4"/>
        <v>933.33324</v>
      </c>
      <c r="D13" s="2"/>
      <c r="E13" s="2">
        <v>30</v>
      </c>
      <c r="F13" s="2">
        <v>22.22222</v>
      </c>
      <c r="G13" s="2">
        <f t="shared" si="0"/>
        <v>666.6666</v>
      </c>
      <c r="H13" s="2"/>
      <c r="I13" s="2"/>
      <c r="J13">
        <f t="shared" si="1"/>
        <v>9.5E-08</v>
      </c>
      <c r="K13">
        <f t="shared" si="2"/>
        <v>40113821.43932591</v>
      </c>
      <c r="L13" s="2">
        <f t="shared" si="3"/>
        <v>3.8108130367359614</v>
      </c>
      <c r="M13" s="2"/>
      <c r="N13" s="2"/>
    </row>
    <row r="14" spans="1:14" ht="12.75">
      <c r="A14" s="2">
        <v>48</v>
      </c>
      <c r="B14" s="2">
        <v>22.22222</v>
      </c>
      <c r="C14" s="2">
        <f t="shared" si="4"/>
        <v>1066.6665600000001</v>
      </c>
      <c r="D14" s="2"/>
      <c r="E14" s="2">
        <v>31</v>
      </c>
      <c r="F14" s="2">
        <v>22.22222</v>
      </c>
      <c r="G14" s="2">
        <f t="shared" si="0"/>
        <v>688.88882</v>
      </c>
      <c r="H14" s="2"/>
      <c r="I14" s="2"/>
      <c r="J14">
        <f t="shared" si="1"/>
        <v>9.5E-08</v>
      </c>
      <c r="K14">
        <f t="shared" si="2"/>
        <v>56461631.23860411</v>
      </c>
      <c r="L14" s="2">
        <f t="shared" si="3"/>
        <v>5.363854967667391</v>
      </c>
      <c r="M14" s="2"/>
      <c r="N14" s="2"/>
    </row>
    <row r="15" spans="1:14" ht="12.75">
      <c r="A15" s="2">
        <v>25</v>
      </c>
      <c r="B15" s="2">
        <v>22.22222</v>
      </c>
      <c r="C15" s="2">
        <f t="shared" si="4"/>
        <v>555.5555</v>
      </c>
      <c r="D15" s="2"/>
      <c r="E15" s="2">
        <v>31</v>
      </c>
      <c r="F15" s="2">
        <v>22.22222</v>
      </c>
      <c r="G15" s="2">
        <f t="shared" si="0"/>
        <v>688.88882</v>
      </c>
      <c r="H15" s="2"/>
      <c r="I15" s="2"/>
      <c r="J15">
        <f t="shared" si="1"/>
        <v>9.5E-08</v>
      </c>
      <c r="K15">
        <f t="shared" si="2"/>
        <v>10629241.531135198</v>
      </c>
      <c r="L15" s="2">
        <f t="shared" si="3"/>
        <v>1.0097779454578437</v>
      </c>
      <c r="M15" s="2"/>
      <c r="N15" s="2"/>
    </row>
    <row r="16" spans="1:14" ht="12.75">
      <c r="A16" s="2">
        <v>25</v>
      </c>
      <c r="B16" s="2">
        <v>22.22222</v>
      </c>
      <c r="C16" s="2">
        <f t="shared" si="4"/>
        <v>555.5555</v>
      </c>
      <c r="D16" s="2"/>
      <c r="E16" s="2">
        <v>31</v>
      </c>
      <c r="F16" s="2">
        <v>22.22222</v>
      </c>
      <c r="G16" s="2">
        <f t="shared" si="0"/>
        <v>688.88882</v>
      </c>
      <c r="H16" s="2"/>
      <c r="I16" s="2"/>
      <c r="J16">
        <f t="shared" si="1"/>
        <v>9.5E-08</v>
      </c>
      <c r="K16">
        <f t="shared" si="2"/>
        <v>10629241.531135198</v>
      </c>
      <c r="L16" s="2">
        <f t="shared" si="3"/>
        <v>1.0097779454578437</v>
      </c>
      <c r="M16" s="2"/>
      <c r="N16" s="2"/>
    </row>
    <row r="17" spans="1:14" ht="12.75">
      <c r="A17" s="2">
        <v>74</v>
      </c>
      <c r="B17" s="2">
        <v>22.22222</v>
      </c>
      <c r="C17" s="2">
        <f t="shared" si="4"/>
        <v>1644.44428</v>
      </c>
      <c r="D17" s="2"/>
      <c r="E17" s="2">
        <v>32</v>
      </c>
      <c r="F17" s="2">
        <v>22.22222</v>
      </c>
      <c r="G17" s="2">
        <f t="shared" si="0"/>
        <v>711.11104</v>
      </c>
      <c r="H17" s="2"/>
      <c r="I17" s="2"/>
      <c r="J17">
        <f t="shared" si="1"/>
        <v>9.5E-08</v>
      </c>
      <c r="K17">
        <f t="shared" si="2"/>
        <v>171005097.33254603</v>
      </c>
      <c r="L17" s="2">
        <f t="shared" si="3"/>
        <v>16.24548424659187</v>
      </c>
      <c r="M17" s="2"/>
      <c r="N17" s="2"/>
    </row>
    <row r="18" spans="1:14" ht="12.75">
      <c r="A18" s="2">
        <v>44</v>
      </c>
      <c r="B18" s="2">
        <v>22.22222</v>
      </c>
      <c r="C18" s="2">
        <f>A18*B18</f>
        <v>977.77768</v>
      </c>
      <c r="D18" s="2"/>
      <c r="E18" s="2">
        <v>33</v>
      </c>
      <c r="F18" s="2">
        <v>22.22222</v>
      </c>
      <c r="G18" s="2">
        <f t="shared" si="0"/>
        <v>733.33326</v>
      </c>
      <c r="H18" s="2"/>
      <c r="I18" s="2"/>
      <c r="J18">
        <f t="shared" si="1"/>
        <v>9.5E-08</v>
      </c>
      <c r="K18">
        <f t="shared" si="2"/>
        <v>45187124.4631477</v>
      </c>
      <c r="L18" s="2">
        <f t="shared" si="3"/>
        <v>4.292776823999032</v>
      </c>
      <c r="M18" s="2"/>
      <c r="N18" s="2"/>
    </row>
    <row r="19" spans="1:14" ht="12.75">
      <c r="A19" s="2">
        <v>33</v>
      </c>
      <c r="B19" s="2">
        <v>22.22222</v>
      </c>
      <c r="C19" s="2">
        <f t="shared" si="4"/>
        <v>733.33326</v>
      </c>
      <c r="D19" s="2"/>
      <c r="E19" s="2">
        <v>33</v>
      </c>
      <c r="F19" s="2">
        <v>22.22222</v>
      </c>
      <c r="G19" s="2">
        <f t="shared" si="0"/>
        <v>733.33326</v>
      </c>
      <c r="H19" s="2"/>
      <c r="I19" s="2"/>
      <c r="J19">
        <f t="shared" si="1"/>
        <v>9.5E-08</v>
      </c>
      <c r="K19">
        <f t="shared" si="2"/>
        <v>21635729.330204796</v>
      </c>
      <c r="L19" s="2">
        <f t="shared" si="3"/>
        <v>2.055394286369456</v>
      </c>
      <c r="M19" s="2"/>
      <c r="N19" s="2"/>
    </row>
    <row r="20" spans="1:14" ht="12.75">
      <c r="A20" s="2">
        <v>31</v>
      </c>
      <c r="B20" s="2">
        <v>22.22222</v>
      </c>
      <c r="C20" s="2">
        <f aca="true" t="shared" si="5" ref="C20:C31">A20*B20</f>
        <v>688.88882</v>
      </c>
      <c r="D20" s="2"/>
      <c r="E20" s="2">
        <v>33</v>
      </c>
      <c r="F20" s="2">
        <v>22.22222</v>
      </c>
      <c r="G20" s="2">
        <f t="shared" si="0"/>
        <v>733.33326</v>
      </c>
      <c r="H20" s="2"/>
      <c r="I20" s="2"/>
      <c r="J20">
        <f t="shared" si="1"/>
        <v>9.5E-08</v>
      </c>
      <c r="K20">
        <f t="shared" si="2"/>
        <v>18435791.582966454</v>
      </c>
      <c r="L20" s="2">
        <f t="shared" si="3"/>
        <v>1.7514002003818132</v>
      </c>
      <c r="M20" s="2"/>
      <c r="N20" s="2"/>
    </row>
    <row r="21" spans="1:14" ht="12.75">
      <c r="A21" s="2">
        <v>46</v>
      </c>
      <c r="B21" s="2">
        <v>22.22222</v>
      </c>
      <c r="C21" s="2">
        <f t="shared" si="5"/>
        <v>1022.22212</v>
      </c>
      <c r="D21" s="2"/>
      <c r="E21" s="2">
        <v>34</v>
      </c>
      <c r="F21" s="2">
        <v>22.22222</v>
      </c>
      <c r="G21" s="2">
        <f t="shared" si="0"/>
        <v>755.55548</v>
      </c>
      <c r="H21" s="2"/>
      <c r="I21" s="2"/>
      <c r="J21">
        <f t="shared" si="1"/>
        <v>9.5E-08</v>
      </c>
      <c r="K21">
        <f t="shared" si="2"/>
        <v>50633261.459186986</v>
      </c>
      <c r="L21" s="2">
        <f t="shared" si="3"/>
        <v>4.810159838622764</v>
      </c>
      <c r="M21" s="2"/>
      <c r="N21" s="2"/>
    </row>
    <row r="22" spans="1:14" ht="12.75">
      <c r="A22" s="2">
        <v>45</v>
      </c>
      <c r="B22" s="2">
        <v>22.22222</v>
      </c>
      <c r="C22" s="2">
        <f t="shared" si="5"/>
        <v>999.9999</v>
      </c>
      <c r="D22" s="2"/>
      <c r="E22" s="2">
        <v>34</v>
      </c>
      <c r="F22" s="2">
        <v>22.22222</v>
      </c>
      <c r="G22" s="2">
        <f t="shared" si="0"/>
        <v>755.55548</v>
      </c>
      <c r="H22" s="2"/>
      <c r="I22" s="2"/>
      <c r="J22">
        <f t="shared" si="1"/>
        <v>9.5E-08</v>
      </c>
      <c r="K22">
        <f aca="true" t="shared" si="6" ref="K22:K85">POWER(C22,2.56)</f>
        <v>47862996.97933442</v>
      </c>
      <c r="L22" s="2">
        <f aca="true" t="shared" si="7" ref="L22:L85">J22*K22</f>
        <v>4.54698471303677</v>
      </c>
      <c r="M22" s="2"/>
      <c r="N22" s="2"/>
    </row>
    <row r="23" spans="1:14" ht="12.75">
      <c r="A23" s="2">
        <v>47</v>
      </c>
      <c r="B23" s="2">
        <v>22.22222</v>
      </c>
      <c r="C23" s="2">
        <f t="shared" si="5"/>
        <v>1044.44434</v>
      </c>
      <c r="D23" s="2"/>
      <c r="E23" s="2">
        <v>34</v>
      </c>
      <c r="F23" s="2">
        <v>22.22222</v>
      </c>
      <c r="G23" s="2">
        <f t="shared" si="0"/>
        <v>755.55548</v>
      </c>
      <c r="H23" s="2"/>
      <c r="I23" s="2"/>
      <c r="J23">
        <f t="shared" si="1"/>
        <v>9.5E-08</v>
      </c>
      <c r="K23">
        <f t="shared" si="6"/>
        <v>53499086.917607814</v>
      </c>
      <c r="L23" s="2">
        <f t="shared" si="7"/>
        <v>5.0824132571727425</v>
      </c>
      <c r="M23" s="2"/>
      <c r="N23" s="2"/>
    </row>
    <row r="24" spans="1:14" ht="12.75">
      <c r="A24" s="2">
        <v>22</v>
      </c>
      <c r="B24" s="2">
        <v>22.22222</v>
      </c>
      <c r="C24" s="2">
        <f t="shared" si="5"/>
        <v>488.88884</v>
      </c>
      <c r="D24" s="2"/>
      <c r="E24" s="2">
        <v>34</v>
      </c>
      <c r="F24" s="2">
        <v>22.22222</v>
      </c>
      <c r="G24" s="2">
        <f t="shared" si="0"/>
        <v>755.55548</v>
      </c>
      <c r="H24" s="2"/>
      <c r="I24" s="2"/>
      <c r="J24">
        <f t="shared" si="1"/>
        <v>9.5E-08</v>
      </c>
      <c r="K24">
        <f t="shared" si="6"/>
        <v>7662631.073952847</v>
      </c>
      <c r="L24" s="2">
        <f t="shared" si="7"/>
        <v>0.7279499520255205</v>
      </c>
      <c r="M24" s="2"/>
      <c r="N24" s="2"/>
    </row>
    <row r="25" spans="1:14" ht="12.75">
      <c r="A25" s="2">
        <v>49</v>
      </c>
      <c r="B25" s="2">
        <v>22.22222</v>
      </c>
      <c r="C25" s="2">
        <f t="shared" si="5"/>
        <v>1088.88878</v>
      </c>
      <c r="D25" s="2"/>
      <c r="E25" s="2">
        <v>35</v>
      </c>
      <c r="F25" s="2">
        <v>22.22222</v>
      </c>
      <c r="G25" s="2">
        <f t="shared" si="0"/>
        <v>777.7777</v>
      </c>
      <c r="H25" s="2"/>
      <c r="I25" s="2"/>
      <c r="J25">
        <f t="shared" si="1"/>
        <v>9.5E-08</v>
      </c>
      <c r="K25">
        <f t="shared" si="6"/>
        <v>59522041.51484375</v>
      </c>
      <c r="L25" s="2">
        <f t="shared" si="7"/>
        <v>5.6545939439101565</v>
      </c>
      <c r="M25" s="2"/>
      <c r="N25" s="2"/>
    </row>
    <row r="26" spans="1:14" ht="12.75">
      <c r="A26" s="2">
        <v>71</v>
      </c>
      <c r="B26" s="2">
        <v>22.22222</v>
      </c>
      <c r="C26" s="2">
        <f t="shared" si="5"/>
        <v>1577.77762</v>
      </c>
      <c r="D26" s="2"/>
      <c r="E26" s="2">
        <v>35</v>
      </c>
      <c r="F26" s="2">
        <v>22.22222</v>
      </c>
      <c r="G26" s="2">
        <f t="shared" si="0"/>
        <v>777.7777</v>
      </c>
      <c r="H26" s="2"/>
      <c r="I26" s="2"/>
      <c r="J26">
        <f t="shared" si="1"/>
        <v>9.5E-08</v>
      </c>
      <c r="K26">
        <f t="shared" si="6"/>
        <v>153814481.65494916</v>
      </c>
      <c r="L26" s="2">
        <f t="shared" si="7"/>
        <v>14.612375757220171</v>
      </c>
      <c r="M26" s="2"/>
      <c r="N26" s="2"/>
    </row>
    <row r="27" spans="1:14" ht="12.75">
      <c r="A27" s="2">
        <v>38</v>
      </c>
      <c r="B27" s="2">
        <v>22.22222</v>
      </c>
      <c r="C27" s="2">
        <f t="shared" si="5"/>
        <v>844.44436</v>
      </c>
      <c r="D27" s="2"/>
      <c r="E27" s="2">
        <v>35</v>
      </c>
      <c r="F27" s="2">
        <v>22.22222</v>
      </c>
      <c r="G27" s="2">
        <f t="shared" si="0"/>
        <v>777.7777</v>
      </c>
      <c r="H27" s="2"/>
      <c r="I27" s="2"/>
      <c r="J27">
        <f t="shared" si="1"/>
        <v>9.5E-08</v>
      </c>
      <c r="K27">
        <f t="shared" si="6"/>
        <v>31047158.649438024</v>
      </c>
      <c r="L27" s="2">
        <f t="shared" si="7"/>
        <v>2.9494800716966125</v>
      </c>
      <c r="M27" s="2"/>
      <c r="N27" s="2"/>
    </row>
    <row r="28" spans="1:14" ht="12.75">
      <c r="A28" s="2">
        <v>48</v>
      </c>
      <c r="B28" s="2">
        <v>22.22222</v>
      </c>
      <c r="C28" s="2">
        <f t="shared" si="5"/>
        <v>1066.6665600000001</v>
      </c>
      <c r="D28" s="2"/>
      <c r="E28" s="2">
        <v>36</v>
      </c>
      <c r="F28" s="2">
        <v>22.22222</v>
      </c>
      <c r="G28" s="2">
        <f t="shared" si="0"/>
        <v>799.99992</v>
      </c>
      <c r="H28" s="2"/>
      <c r="I28" s="2"/>
      <c r="J28">
        <f t="shared" si="1"/>
        <v>9.5E-08</v>
      </c>
      <c r="K28">
        <f t="shared" si="6"/>
        <v>56461631.23860411</v>
      </c>
      <c r="L28" s="2">
        <f t="shared" si="7"/>
        <v>5.363854967667391</v>
      </c>
      <c r="M28" s="2"/>
      <c r="N28" s="2"/>
    </row>
    <row r="29" spans="1:14" ht="12.75">
      <c r="A29" s="2">
        <v>59</v>
      </c>
      <c r="B29" s="2">
        <v>22.22222</v>
      </c>
      <c r="C29" s="2">
        <f t="shared" si="5"/>
        <v>1311.11098</v>
      </c>
      <c r="D29" s="2"/>
      <c r="E29" s="2">
        <v>36</v>
      </c>
      <c r="F29" s="2">
        <v>22.22222</v>
      </c>
      <c r="G29" s="2">
        <f t="shared" si="0"/>
        <v>799.99992</v>
      </c>
      <c r="H29" s="2"/>
      <c r="I29" s="2"/>
      <c r="J29">
        <f t="shared" si="1"/>
        <v>9.5E-08</v>
      </c>
      <c r="K29">
        <f t="shared" si="6"/>
        <v>95754017.2521437</v>
      </c>
      <c r="L29" s="2">
        <f t="shared" si="7"/>
        <v>9.096631638953651</v>
      </c>
      <c r="M29" s="2"/>
      <c r="N29" s="2"/>
    </row>
    <row r="30" spans="1:14" ht="12.75">
      <c r="A30" s="2">
        <v>74</v>
      </c>
      <c r="B30" s="2">
        <v>22.22222</v>
      </c>
      <c r="C30" s="2">
        <f t="shared" si="5"/>
        <v>1644.44428</v>
      </c>
      <c r="D30" s="2"/>
      <c r="E30" s="2">
        <v>36</v>
      </c>
      <c r="F30" s="2">
        <v>22.22222</v>
      </c>
      <c r="G30" s="2">
        <f t="shared" si="0"/>
        <v>799.99992</v>
      </c>
      <c r="H30" s="2"/>
      <c r="I30" s="2"/>
      <c r="J30">
        <f t="shared" si="1"/>
        <v>9.5E-08</v>
      </c>
      <c r="K30">
        <f t="shared" si="6"/>
        <v>171005097.33254603</v>
      </c>
      <c r="L30" s="2">
        <f t="shared" si="7"/>
        <v>16.24548424659187</v>
      </c>
      <c r="M30" s="2"/>
      <c r="N30" s="2"/>
    </row>
    <row r="31" spans="1:14" ht="12.75">
      <c r="A31" s="2">
        <v>73</v>
      </c>
      <c r="B31" s="2">
        <v>22.22222</v>
      </c>
      <c r="C31" s="2">
        <f t="shared" si="5"/>
        <v>1622.22206</v>
      </c>
      <c r="D31" s="2"/>
      <c r="E31" s="2">
        <v>36</v>
      </c>
      <c r="F31" s="2">
        <v>22.22222</v>
      </c>
      <c r="G31" s="2">
        <f t="shared" si="0"/>
        <v>799.99992</v>
      </c>
      <c r="H31" s="2"/>
      <c r="I31" s="2"/>
      <c r="J31">
        <f t="shared" si="1"/>
        <v>9.5E-08</v>
      </c>
      <c r="K31">
        <f t="shared" si="6"/>
        <v>165151444.0648743</v>
      </c>
      <c r="L31" s="2">
        <f t="shared" si="7"/>
        <v>15.689387186163058</v>
      </c>
      <c r="M31" s="2"/>
      <c r="N31" s="2"/>
    </row>
    <row r="32" spans="1:14" ht="12.75">
      <c r="A32" s="2">
        <v>60</v>
      </c>
      <c r="B32" s="2">
        <v>22.22222</v>
      </c>
      <c r="C32" s="2">
        <f>A32*B32</f>
        <v>1333.3332</v>
      </c>
      <c r="D32" s="2"/>
      <c r="E32" s="2">
        <v>37</v>
      </c>
      <c r="F32" s="2">
        <v>22.22222</v>
      </c>
      <c r="G32" s="2">
        <f t="shared" si="0"/>
        <v>822.22214</v>
      </c>
      <c r="H32" s="2"/>
      <c r="I32" s="2"/>
      <c r="J32">
        <f t="shared" si="1"/>
        <v>9.5E-08</v>
      </c>
      <c r="K32">
        <f t="shared" si="6"/>
        <v>99963868.50084405</v>
      </c>
      <c r="L32" s="2">
        <f t="shared" si="7"/>
        <v>9.496567507580185</v>
      </c>
      <c r="M32" s="2"/>
      <c r="N32" s="2"/>
    </row>
    <row r="33" spans="1:14" ht="12.75">
      <c r="A33" s="2">
        <v>45</v>
      </c>
      <c r="B33" s="2">
        <v>22.22222</v>
      </c>
      <c r="C33" s="2">
        <f aca="true" t="shared" si="8" ref="C33:C48">A33*B33</f>
        <v>999.9999</v>
      </c>
      <c r="D33" s="2"/>
      <c r="E33" s="2">
        <v>37</v>
      </c>
      <c r="F33" s="2">
        <v>22.22222</v>
      </c>
      <c r="G33" s="2">
        <f t="shared" si="0"/>
        <v>822.22214</v>
      </c>
      <c r="H33" s="2"/>
      <c r="I33" s="2"/>
      <c r="J33">
        <f t="shared" si="1"/>
        <v>9.5E-08</v>
      </c>
      <c r="K33">
        <f t="shared" si="6"/>
        <v>47862996.97933442</v>
      </c>
      <c r="L33" s="2">
        <f t="shared" si="7"/>
        <v>4.54698471303677</v>
      </c>
      <c r="M33" s="2"/>
      <c r="N33" s="2"/>
    </row>
    <row r="34" spans="1:14" ht="12.75">
      <c r="A34" s="2">
        <v>74</v>
      </c>
      <c r="B34" s="2">
        <v>22.22222</v>
      </c>
      <c r="C34" s="2">
        <f t="shared" si="8"/>
        <v>1644.44428</v>
      </c>
      <c r="D34" s="2"/>
      <c r="E34" s="2">
        <v>38</v>
      </c>
      <c r="F34" s="2">
        <v>22.22222</v>
      </c>
      <c r="G34" s="2">
        <f t="shared" si="0"/>
        <v>844.44436</v>
      </c>
      <c r="H34" s="2"/>
      <c r="I34" s="2"/>
      <c r="J34">
        <f t="shared" si="1"/>
        <v>9.5E-08</v>
      </c>
      <c r="K34">
        <f t="shared" si="6"/>
        <v>171005097.33254603</v>
      </c>
      <c r="L34" s="2">
        <f t="shared" si="7"/>
        <v>16.24548424659187</v>
      </c>
      <c r="M34" s="2"/>
      <c r="N34" s="2"/>
    </row>
    <row r="35" spans="1:14" ht="12.75">
      <c r="A35" s="2">
        <v>46</v>
      </c>
      <c r="B35" s="2">
        <v>22.22222</v>
      </c>
      <c r="C35" s="2">
        <f t="shared" si="8"/>
        <v>1022.22212</v>
      </c>
      <c r="D35" s="2"/>
      <c r="E35" s="2">
        <v>38</v>
      </c>
      <c r="F35" s="2">
        <v>22.22222</v>
      </c>
      <c r="G35" s="2">
        <f t="shared" si="0"/>
        <v>844.44436</v>
      </c>
      <c r="H35" s="2"/>
      <c r="I35" s="2"/>
      <c r="J35">
        <f t="shared" si="1"/>
        <v>9.5E-08</v>
      </c>
      <c r="K35">
        <f t="shared" si="6"/>
        <v>50633261.459186986</v>
      </c>
      <c r="L35" s="2">
        <f t="shared" si="7"/>
        <v>4.810159838622764</v>
      </c>
      <c r="M35" s="2"/>
      <c r="N35" s="2"/>
    </row>
    <row r="36" spans="1:14" ht="12.75">
      <c r="A36" s="2">
        <v>33</v>
      </c>
      <c r="B36" s="2">
        <v>22.22222</v>
      </c>
      <c r="C36" s="2">
        <f t="shared" si="8"/>
        <v>733.33326</v>
      </c>
      <c r="D36" s="2"/>
      <c r="E36" s="2">
        <v>39</v>
      </c>
      <c r="F36" s="2">
        <v>22.22222</v>
      </c>
      <c r="G36" s="2">
        <f aca="true" t="shared" si="9" ref="G36:G67">E36*F36</f>
        <v>866.66658</v>
      </c>
      <c r="H36" s="2"/>
      <c r="I36" s="2"/>
      <c r="J36">
        <f t="shared" si="1"/>
        <v>9.5E-08</v>
      </c>
      <c r="K36">
        <f t="shared" si="6"/>
        <v>21635729.330204796</v>
      </c>
      <c r="L36" s="2">
        <f t="shared" si="7"/>
        <v>2.055394286369456</v>
      </c>
      <c r="M36" s="2"/>
      <c r="N36" s="2"/>
    </row>
    <row r="37" spans="1:14" ht="12.75">
      <c r="A37" s="2">
        <v>80</v>
      </c>
      <c r="B37" s="2">
        <v>22.22222</v>
      </c>
      <c r="C37" s="2">
        <f t="shared" si="8"/>
        <v>1777.7776</v>
      </c>
      <c r="D37" s="2"/>
      <c r="E37" s="2">
        <v>39</v>
      </c>
      <c r="F37" s="2">
        <v>22.22222</v>
      </c>
      <c r="G37" s="2">
        <f t="shared" si="9"/>
        <v>866.66658</v>
      </c>
      <c r="H37" s="2"/>
      <c r="I37" s="2"/>
      <c r="J37">
        <f t="shared" si="1"/>
        <v>9.5E-08</v>
      </c>
      <c r="K37">
        <f t="shared" si="6"/>
        <v>208778715.0054263</v>
      </c>
      <c r="L37" s="2">
        <f t="shared" si="7"/>
        <v>19.833977925515498</v>
      </c>
      <c r="M37" s="2"/>
      <c r="N37" s="2"/>
    </row>
    <row r="38" spans="1:14" ht="12.75">
      <c r="A38" s="2">
        <v>45</v>
      </c>
      <c r="B38" s="2">
        <v>22.22222</v>
      </c>
      <c r="C38" s="2">
        <f t="shared" si="8"/>
        <v>999.9999</v>
      </c>
      <c r="D38" s="2"/>
      <c r="E38" s="2">
        <v>39</v>
      </c>
      <c r="F38" s="2">
        <v>22.22222</v>
      </c>
      <c r="G38" s="2">
        <f t="shared" si="9"/>
        <v>866.66658</v>
      </c>
      <c r="H38" s="2"/>
      <c r="I38" s="2"/>
      <c r="J38">
        <f t="shared" si="1"/>
        <v>9.5E-08</v>
      </c>
      <c r="K38">
        <f t="shared" si="6"/>
        <v>47862996.97933442</v>
      </c>
      <c r="L38" s="2">
        <f t="shared" si="7"/>
        <v>4.54698471303677</v>
      </c>
      <c r="M38" s="2"/>
      <c r="N38" s="2"/>
    </row>
    <row r="39" spans="1:14" ht="12.75">
      <c r="A39" s="2">
        <v>40</v>
      </c>
      <c r="B39" s="2">
        <v>22.22222</v>
      </c>
      <c r="C39" s="2">
        <f t="shared" si="8"/>
        <v>888.8888</v>
      </c>
      <c r="D39" s="2"/>
      <c r="E39" s="2">
        <v>39</v>
      </c>
      <c r="F39" s="2">
        <v>22.22222</v>
      </c>
      <c r="G39" s="2">
        <f t="shared" si="9"/>
        <v>866.66658</v>
      </c>
      <c r="H39" s="2"/>
      <c r="I39" s="2"/>
      <c r="J39">
        <f t="shared" si="1"/>
        <v>9.5E-08</v>
      </c>
      <c r="K39">
        <f t="shared" si="6"/>
        <v>35403763.53191566</v>
      </c>
      <c r="L39" s="2">
        <f t="shared" si="7"/>
        <v>3.3633575355319874</v>
      </c>
      <c r="M39" s="2"/>
      <c r="N39" s="2"/>
    </row>
    <row r="40" spans="1:14" ht="12.75">
      <c r="A40" s="2">
        <v>39</v>
      </c>
      <c r="B40" s="2">
        <v>22.22222</v>
      </c>
      <c r="C40" s="2">
        <f t="shared" si="8"/>
        <v>866.66658</v>
      </c>
      <c r="D40" s="2"/>
      <c r="E40" s="2">
        <v>39</v>
      </c>
      <c r="F40" s="2">
        <v>22.22222</v>
      </c>
      <c r="G40" s="2">
        <f t="shared" si="9"/>
        <v>866.66658</v>
      </c>
      <c r="H40" s="2"/>
      <c r="I40" s="2"/>
      <c r="J40">
        <f t="shared" si="1"/>
        <v>9.5E-08</v>
      </c>
      <c r="K40">
        <f t="shared" si="6"/>
        <v>33181899.800090864</v>
      </c>
      <c r="L40" s="2">
        <f t="shared" si="7"/>
        <v>3.1522804810086322</v>
      </c>
      <c r="M40" s="2"/>
      <c r="N40" s="2"/>
    </row>
    <row r="41" spans="1:14" ht="12.75">
      <c r="A41" s="2">
        <v>50</v>
      </c>
      <c r="B41" s="2">
        <v>22.22222</v>
      </c>
      <c r="C41" s="2">
        <f t="shared" si="8"/>
        <v>1111.111</v>
      </c>
      <c r="D41" s="2"/>
      <c r="E41" s="2">
        <v>39</v>
      </c>
      <c r="F41" s="2">
        <v>22.22222</v>
      </c>
      <c r="G41" s="2">
        <f t="shared" si="9"/>
        <v>866.66658</v>
      </c>
      <c r="H41" s="2"/>
      <c r="I41" s="2"/>
      <c r="J41">
        <f t="shared" si="1"/>
        <v>9.5E-08</v>
      </c>
      <c r="K41">
        <f t="shared" si="6"/>
        <v>62681454.370018855</v>
      </c>
      <c r="L41" s="2">
        <f t="shared" si="7"/>
        <v>5.954738165151792</v>
      </c>
      <c r="M41" s="2"/>
      <c r="N41" s="2"/>
    </row>
    <row r="42" spans="1:14" ht="12.75">
      <c r="A42" s="2">
        <v>32</v>
      </c>
      <c r="B42" s="2">
        <v>22.22222</v>
      </c>
      <c r="C42" s="2">
        <f t="shared" si="8"/>
        <v>711.11104</v>
      </c>
      <c r="D42" s="2"/>
      <c r="E42" s="2">
        <v>39</v>
      </c>
      <c r="F42" s="2">
        <v>22.22222</v>
      </c>
      <c r="G42" s="2">
        <f t="shared" si="9"/>
        <v>866.66658</v>
      </c>
      <c r="H42" s="2"/>
      <c r="I42" s="2"/>
      <c r="J42">
        <f t="shared" si="1"/>
        <v>9.5E-08</v>
      </c>
      <c r="K42">
        <f t="shared" si="6"/>
        <v>19996767.541873302</v>
      </c>
      <c r="L42" s="2">
        <f t="shared" si="7"/>
        <v>1.899692916477964</v>
      </c>
      <c r="M42" s="2"/>
      <c r="N42" s="2"/>
    </row>
    <row r="43" spans="1:14" ht="12.75">
      <c r="A43" s="2">
        <v>41</v>
      </c>
      <c r="B43" s="2">
        <v>22.22222</v>
      </c>
      <c r="C43" s="2">
        <f t="shared" si="8"/>
        <v>911.11102</v>
      </c>
      <c r="D43" s="2"/>
      <c r="E43" s="2">
        <v>40</v>
      </c>
      <c r="F43" s="2">
        <v>22.22222</v>
      </c>
      <c r="G43" s="2">
        <f t="shared" si="9"/>
        <v>888.8888</v>
      </c>
      <c r="H43" s="2"/>
      <c r="I43" s="2"/>
      <c r="J43">
        <f t="shared" si="1"/>
        <v>9.5E-08</v>
      </c>
      <c r="K43">
        <f t="shared" si="6"/>
        <v>37713993.92337992</v>
      </c>
      <c r="L43" s="2">
        <f t="shared" si="7"/>
        <v>3.5828294227210926</v>
      </c>
      <c r="M43" s="2"/>
      <c r="N43" s="2"/>
    </row>
    <row r="44" spans="1:14" ht="12.75">
      <c r="A44" s="2">
        <v>44</v>
      </c>
      <c r="B44" s="2">
        <v>22.22222</v>
      </c>
      <c r="C44" s="2">
        <f t="shared" si="8"/>
        <v>977.77768</v>
      </c>
      <c r="D44" s="2"/>
      <c r="E44" s="2">
        <v>40</v>
      </c>
      <c r="F44" s="2">
        <v>22.22222</v>
      </c>
      <c r="G44" s="2">
        <f t="shared" si="9"/>
        <v>888.8888</v>
      </c>
      <c r="H44" s="2"/>
      <c r="I44" s="2"/>
      <c r="J44">
        <f t="shared" si="1"/>
        <v>9.5E-08</v>
      </c>
      <c r="K44">
        <f t="shared" si="6"/>
        <v>45187124.4631477</v>
      </c>
      <c r="L44" s="2">
        <f t="shared" si="7"/>
        <v>4.292776823999032</v>
      </c>
      <c r="M44" s="2"/>
      <c r="N44" s="2"/>
    </row>
    <row r="45" spans="1:14" ht="12.75">
      <c r="A45" s="2">
        <v>29</v>
      </c>
      <c r="B45" s="2">
        <v>22.22222</v>
      </c>
      <c r="C45" s="2">
        <f t="shared" si="8"/>
        <v>644.44438</v>
      </c>
      <c r="D45" s="2"/>
      <c r="E45" s="2">
        <v>40</v>
      </c>
      <c r="F45" s="2">
        <v>22.22222</v>
      </c>
      <c r="G45" s="2">
        <f t="shared" si="9"/>
        <v>888.8888</v>
      </c>
      <c r="H45" s="2"/>
      <c r="I45" s="2"/>
      <c r="J45">
        <f t="shared" si="1"/>
        <v>9.5E-08</v>
      </c>
      <c r="K45">
        <f t="shared" si="6"/>
        <v>15542279.982268937</v>
      </c>
      <c r="L45" s="2">
        <f t="shared" si="7"/>
        <v>1.476516598315549</v>
      </c>
      <c r="M45" s="2"/>
      <c r="N45" s="2"/>
    </row>
    <row r="46" spans="1:14" ht="12.75">
      <c r="A46" s="2">
        <v>41</v>
      </c>
      <c r="B46" s="2">
        <v>22.22222</v>
      </c>
      <c r="C46" s="2">
        <f>A46*B46</f>
        <v>911.11102</v>
      </c>
      <c r="D46" s="2"/>
      <c r="E46" s="2">
        <v>40</v>
      </c>
      <c r="F46" s="2">
        <v>22.22222</v>
      </c>
      <c r="G46" s="2">
        <f t="shared" si="9"/>
        <v>888.8888</v>
      </c>
      <c r="H46" s="2"/>
      <c r="I46" s="2"/>
      <c r="J46">
        <f t="shared" si="1"/>
        <v>9.5E-08</v>
      </c>
      <c r="K46">
        <f t="shared" si="6"/>
        <v>37713993.92337992</v>
      </c>
      <c r="L46" s="2">
        <f t="shared" si="7"/>
        <v>3.5828294227210926</v>
      </c>
      <c r="M46" s="2"/>
      <c r="N46" s="2"/>
    </row>
    <row r="47" spans="1:14" ht="12.75">
      <c r="A47" s="2">
        <v>27</v>
      </c>
      <c r="B47" s="2">
        <v>22.22222</v>
      </c>
      <c r="C47" s="2">
        <f t="shared" si="8"/>
        <v>599.99994</v>
      </c>
      <c r="D47" s="2"/>
      <c r="E47" s="2">
        <v>40</v>
      </c>
      <c r="F47" s="2">
        <v>22.22222</v>
      </c>
      <c r="G47" s="2">
        <f t="shared" si="9"/>
        <v>888.8888</v>
      </c>
      <c r="H47" s="2"/>
      <c r="I47" s="2"/>
      <c r="J47">
        <f t="shared" si="1"/>
        <v>9.5E-08</v>
      </c>
      <c r="K47">
        <f t="shared" si="6"/>
        <v>12943957.842404455</v>
      </c>
      <c r="L47" s="2">
        <f t="shared" si="7"/>
        <v>1.2296759950284233</v>
      </c>
      <c r="M47" s="2"/>
      <c r="N47" s="2"/>
    </row>
    <row r="48" spans="1:14" ht="12.75">
      <c r="A48" s="2">
        <v>39</v>
      </c>
      <c r="B48" s="2">
        <v>22.22222</v>
      </c>
      <c r="C48" s="2">
        <f t="shared" si="8"/>
        <v>866.66658</v>
      </c>
      <c r="D48" s="2"/>
      <c r="E48" s="2">
        <v>41</v>
      </c>
      <c r="F48" s="2">
        <v>22.22222</v>
      </c>
      <c r="G48" s="2">
        <f t="shared" si="9"/>
        <v>911.11102</v>
      </c>
      <c r="H48" s="2"/>
      <c r="I48" s="2"/>
      <c r="J48">
        <f t="shared" si="1"/>
        <v>9.5E-08</v>
      </c>
      <c r="K48">
        <f t="shared" si="6"/>
        <v>33181899.800090864</v>
      </c>
      <c r="L48" s="2">
        <f t="shared" si="7"/>
        <v>3.1522804810086322</v>
      </c>
      <c r="M48" s="2"/>
      <c r="N48" s="2"/>
    </row>
    <row r="49" spans="1:14" ht="12.75">
      <c r="A49" s="2">
        <v>36</v>
      </c>
      <c r="B49" s="2">
        <v>22.22222</v>
      </c>
      <c r="C49" s="2">
        <f aca="true" t="shared" si="10" ref="C49:C63">A49*B49</f>
        <v>799.99992</v>
      </c>
      <c r="D49" s="2"/>
      <c r="E49" s="2">
        <v>41</v>
      </c>
      <c r="F49" s="2">
        <v>22.22222</v>
      </c>
      <c r="G49" s="2">
        <f t="shared" si="9"/>
        <v>911.11102</v>
      </c>
      <c r="H49" s="2"/>
      <c r="I49" s="2"/>
      <c r="J49">
        <f t="shared" si="1"/>
        <v>9.5E-08</v>
      </c>
      <c r="K49">
        <f t="shared" si="6"/>
        <v>27033996.642484825</v>
      </c>
      <c r="L49" s="2">
        <f t="shared" si="7"/>
        <v>2.5682296810360583</v>
      </c>
      <c r="M49" s="2"/>
      <c r="N49" s="2"/>
    </row>
    <row r="50" spans="1:14" ht="12.75">
      <c r="A50" s="2">
        <v>40</v>
      </c>
      <c r="B50" s="2">
        <v>22.22222</v>
      </c>
      <c r="C50" s="2">
        <f t="shared" si="10"/>
        <v>888.8888</v>
      </c>
      <c r="D50" s="2"/>
      <c r="E50" s="2">
        <v>42</v>
      </c>
      <c r="F50" s="2">
        <v>22.22222</v>
      </c>
      <c r="G50" s="2">
        <f t="shared" si="9"/>
        <v>933.33324</v>
      </c>
      <c r="H50" s="2"/>
      <c r="I50" s="2"/>
      <c r="J50">
        <f t="shared" si="1"/>
        <v>9.5E-08</v>
      </c>
      <c r="K50">
        <f t="shared" si="6"/>
        <v>35403763.53191566</v>
      </c>
      <c r="L50" s="2">
        <f t="shared" si="7"/>
        <v>3.3633575355319874</v>
      </c>
      <c r="M50" s="2"/>
      <c r="N50" s="2"/>
    </row>
    <row r="51" spans="1:14" ht="12.75">
      <c r="A51" s="2">
        <v>35</v>
      </c>
      <c r="B51" s="2">
        <v>22.22222</v>
      </c>
      <c r="C51" s="2">
        <f t="shared" si="10"/>
        <v>777.7777</v>
      </c>
      <c r="D51" s="2"/>
      <c r="E51" s="2">
        <v>42</v>
      </c>
      <c r="F51" s="2">
        <v>22.22222</v>
      </c>
      <c r="G51" s="2">
        <f t="shared" si="9"/>
        <v>933.33324</v>
      </c>
      <c r="H51" s="2"/>
      <c r="I51" s="2"/>
      <c r="J51">
        <f t="shared" si="1"/>
        <v>9.5E-08</v>
      </c>
      <c r="K51">
        <f t="shared" si="6"/>
        <v>25153014.842907567</v>
      </c>
      <c r="L51" s="2">
        <f t="shared" si="7"/>
        <v>2.389536410076219</v>
      </c>
      <c r="M51" s="2"/>
      <c r="N51" s="2"/>
    </row>
    <row r="52" spans="1:14" ht="12.75">
      <c r="A52" s="2">
        <v>37</v>
      </c>
      <c r="B52" s="2">
        <v>22.22222</v>
      </c>
      <c r="C52" s="2">
        <f t="shared" si="10"/>
        <v>822.22214</v>
      </c>
      <c r="D52" s="2"/>
      <c r="E52" s="2">
        <v>43</v>
      </c>
      <c r="F52" s="2">
        <v>22.22222</v>
      </c>
      <c r="G52" s="2">
        <f t="shared" si="9"/>
        <v>955.55546</v>
      </c>
      <c r="H52" s="2"/>
      <c r="I52" s="2"/>
      <c r="J52">
        <f t="shared" si="1"/>
        <v>9.5E-08</v>
      </c>
      <c r="K52">
        <f t="shared" si="6"/>
        <v>28998281.88211776</v>
      </c>
      <c r="L52" s="2">
        <f t="shared" si="7"/>
        <v>2.754836778801187</v>
      </c>
      <c r="M52" s="2"/>
      <c r="N52" s="2"/>
    </row>
    <row r="53" spans="1:14" ht="12.75">
      <c r="A53" s="2">
        <v>49</v>
      </c>
      <c r="B53" s="2">
        <v>22.22222</v>
      </c>
      <c r="C53" s="2">
        <f t="shared" si="10"/>
        <v>1088.88878</v>
      </c>
      <c r="D53" s="2"/>
      <c r="E53" s="2">
        <v>44</v>
      </c>
      <c r="F53" s="2">
        <v>22.22222</v>
      </c>
      <c r="G53" s="2">
        <f t="shared" si="9"/>
        <v>977.77768</v>
      </c>
      <c r="H53" s="2"/>
      <c r="I53" s="2"/>
      <c r="J53">
        <f t="shared" si="1"/>
        <v>9.5E-08</v>
      </c>
      <c r="K53">
        <f t="shared" si="6"/>
        <v>59522041.51484375</v>
      </c>
      <c r="L53" s="2">
        <f t="shared" si="7"/>
        <v>5.6545939439101565</v>
      </c>
      <c r="M53" s="2"/>
      <c r="N53" s="2"/>
    </row>
    <row r="54" spans="1:14" ht="12.75">
      <c r="A54" s="2">
        <v>36</v>
      </c>
      <c r="B54" s="2">
        <v>22.22222</v>
      </c>
      <c r="C54" s="2">
        <f t="shared" si="10"/>
        <v>799.99992</v>
      </c>
      <c r="D54" s="2"/>
      <c r="E54" s="2">
        <v>44</v>
      </c>
      <c r="F54" s="2">
        <v>22.22222</v>
      </c>
      <c r="G54" s="2">
        <f t="shared" si="9"/>
        <v>977.77768</v>
      </c>
      <c r="H54" s="2"/>
      <c r="I54" s="2"/>
      <c r="J54">
        <f t="shared" si="1"/>
        <v>9.5E-08</v>
      </c>
      <c r="K54">
        <f t="shared" si="6"/>
        <v>27033996.642484825</v>
      </c>
      <c r="L54" s="2">
        <f t="shared" si="7"/>
        <v>2.5682296810360583</v>
      </c>
      <c r="M54" s="2"/>
      <c r="N54" s="2"/>
    </row>
    <row r="55" spans="1:14" ht="12.75">
      <c r="A55" s="2">
        <v>48</v>
      </c>
      <c r="B55" s="2">
        <v>22.22222</v>
      </c>
      <c r="C55" s="2">
        <f t="shared" si="10"/>
        <v>1066.6665600000001</v>
      </c>
      <c r="D55" s="2"/>
      <c r="E55" s="2">
        <v>45</v>
      </c>
      <c r="F55" s="2">
        <v>22.22222</v>
      </c>
      <c r="G55" s="2">
        <f t="shared" si="9"/>
        <v>999.9999</v>
      </c>
      <c r="H55" s="2"/>
      <c r="I55" s="2"/>
      <c r="J55">
        <f t="shared" si="1"/>
        <v>9.5E-08</v>
      </c>
      <c r="K55">
        <f t="shared" si="6"/>
        <v>56461631.23860411</v>
      </c>
      <c r="L55" s="2">
        <f t="shared" si="7"/>
        <v>5.363854967667391</v>
      </c>
      <c r="M55" s="2"/>
      <c r="N55" s="2"/>
    </row>
    <row r="56" spans="1:14" ht="12.75">
      <c r="A56" s="2">
        <v>31</v>
      </c>
      <c r="B56" s="2">
        <v>22.22222</v>
      </c>
      <c r="C56" s="2">
        <f t="shared" si="10"/>
        <v>688.88882</v>
      </c>
      <c r="D56" s="2"/>
      <c r="E56" s="2">
        <v>45</v>
      </c>
      <c r="F56" s="2">
        <v>22.22222</v>
      </c>
      <c r="G56" s="2">
        <f t="shared" si="9"/>
        <v>999.9999</v>
      </c>
      <c r="H56" s="2"/>
      <c r="I56" s="2"/>
      <c r="J56">
        <f t="shared" si="1"/>
        <v>9.5E-08</v>
      </c>
      <c r="K56">
        <f t="shared" si="6"/>
        <v>18435791.582966454</v>
      </c>
      <c r="L56" s="2">
        <f t="shared" si="7"/>
        <v>1.7514002003818132</v>
      </c>
      <c r="M56" s="2"/>
      <c r="N56" s="2"/>
    </row>
    <row r="57" spans="1:14" ht="12.75">
      <c r="A57" s="2">
        <v>39</v>
      </c>
      <c r="B57" s="2">
        <v>22.22222</v>
      </c>
      <c r="C57" s="2">
        <f t="shared" si="10"/>
        <v>866.66658</v>
      </c>
      <c r="D57" s="2"/>
      <c r="E57" s="2">
        <v>45</v>
      </c>
      <c r="F57" s="2">
        <v>22.22222</v>
      </c>
      <c r="G57" s="2">
        <f t="shared" si="9"/>
        <v>999.9999</v>
      </c>
      <c r="H57" s="2"/>
      <c r="I57" s="2"/>
      <c r="J57">
        <f t="shared" si="1"/>
        <v>9.5E-08</v>
      </c>
      <c r="K57">
        <f t="shared" si="6"/>
        <v>33181899.800090864</v>
      </c>
      <c r="L57" s="2">
        <f t="shared" si="7"/>
        <v>3.1522804810086322</v>
      </c>
      <c r="M57" s="2"/>
      <c r="N57" s="2"/>
    </row>
    <row r="58" spans="1:14" ht="12.75">
      <c r="A58" s="2">
        <v>38</v>
      </c>
      <c r="B58" s="2">
        <v>22.22222</v>
      </c>
      <c r="C58" s="2">
        <f t="shared" si="10"/>
        <v>844.44436</v>
      </c>
      <c r="D58" s="2"/>
      <c r="E58" s="2">
        <v>45</v>
      </c>
      <c r="F58" s="2">
        <v>22.22222</v>
      </c>
      <c r="G58" s="2">
        <f t="shared" si="9"/>
        <v>999.9999</v>
      </c>
      <c r="H58" s="2"/>
      <c r="I58" s="2"/>
      <c r="J58">
        <f t="shared" si="1"/>
        <v>9.5E-08</v>
      </c>
      <c r="K58">
        <f t="shared" si="6"/>
        <v>31047158.649438024</v>
      </c>
      <c r="L58" s="2">
        <f t="shared" si="7"/>
        <v>2.9494800716966125</v>
      </c>
      <c r="M58" s="2"/>
      <c r="N58" s="2"/>
    </row>
    <row r="59" spans="1:14" ht="12.75">
      <c r="A59" s="2">
        <v>45</v>
      </c>
      <c r="B59" s="2">
        <v>22.22222</v>
      </c>
      <c r="C59" s="2">
        <f t="shared" si="10"/>
        <v>999.9999</v>
      </c>
      <c r="D59" s="2"/>
      <c r="E59" s="2">
        <v>45</v>
      </c>
      <c r="F59" s="2">
        <v>22.22222</v>
      </c>
      <c r="G59" s="2">
        <f t="shared" si="9"/>
        <v>999.9999</v>
      </c>
      <c r="H59" s="2"/>
      <c r="I59" s="2"/>
      <c r="J59">
        <f t="shared" si="1"/>
        <v>9.5E-08</v>
      </c>
      <c r="K59">
        <f t="shared" si="6"/>
        <v>47862996.97933442</v>
      </c>
      <c r="L59" s="2">
        <f t="shared" si="7"/>
        <v>4.54698471303677</v>
      </c>
      <c r="M59" s="2"/>
      <c r="N59" s="2"/>
    </row>
    <row r="60" spans="1:14" ht="12.75">
      <c r="A60" s="2">
        <v>52</v>
      </c>
      <c r="B60" s="2">
        <v>22.22222</v>
      </c>
      <c r="C60" s="2">
        <f t="shared" si="10"/>
        <v>1155.55544</v>
      </c>
      <c r="D60" s="2"/>
      <c r="E60" s="2">
        <v>45</v>
      </c>
      <c r="F60" s="2">
        <v>22.22222</v>
      </c>
      <c r="G60" s="2">
        <f t="shared" si="9"/>
        <v>999.9999</v>
      </c>
      <c r="H60" s="2"/>
      <c r="I60" s="2"/>
      <c r="J60">
        <f t="shared" si="1"/>
        <v>9.5E-08</v>
      </c>
      <c r="K60">
        <f t="shared" si="6"/>
        <v>69301783.79044312</v>
      </c>
      <c r="L60" s="2">
        <f t="shared" si="7"/>
        <v>6.583669460092097</v>
      </c>
      <c r="M60" s="2"/>
      <c r="N60" s="2"/>
    </row>
    <row r="61" spans="1:14" ht="12.75">
      <c r="A61" s="2">
        <v>47</v>
      </c>
      <c r="B61" s="2">
        <v>22.22222</v>
      </c>
      <c r="C61" s="2">
        <f t="shared" si="10"/>
        <v>1044.44434</v>
      </c>
      <c r="D61" s="2"/>
      <c r="E61" s="2">
        <v>45</v>
      </c>
      <c r="F61" s="2">
        <v>22.22222</v>
      </c>
      <c r="G61" s="2">
        <f t="shared" si="9"/>
        <v>999.9999</v>
      </c>
      <c r="H61" s="2"/>
      <c r="I61" s="2"/>
      <c r="J61">
        <f t="shared" si="1"/>
        <v>9.5E-08</v>
      </c>
      <c r="K61">
        <f t="shared" si="6"/>
        <v>53499086.917607814</v>
      </c>
      <c r="L61" s="2">
        <f t="shared" si="7"/>
        <v>5.0824132571727425</v>
      </c>
      <c r="M61" s="2"/>
      <c r="N61" s="2"/>
    </row>
    <row r="62" spans="1:14" ht="12.75">
      <c r="A62" s="2">
        <v>53</v>
      </c>
      <c r="B62" s="2">
        <v>22.22222</v>
      </c>
      <c r="C62" s="2">
        <f t="shared" si="10"/>
        <v>1177.77766</v>
      </c>
      <c r="D62" s="2"/>
      <c r="E62" s="2">
        <v>45</v>
      </c>
      <c r="F62" s="2">
        <v>22.22222</v>
      </c>
      <c r="G62" s="2">
        <f t="shared" si="9"/>
        <v>999.9999</v>
      </c>
      <c r="H62" s="2"/>
      <c r="I62" s="2"/>
      <c r="J62">
        <f t="shared" si="1"/>
        <v>9.5E-08</v>
      </c>
      <c r="K62">
        <f t="shared" si="6"/>
        <v>72764923.94214037</v>
      </c>
      <c r="L62" s="2">
        <f t="shared" si="7"/>
        <v>6.912667774503335</v>
      </c>
      <c r="M62" s="2"/>
      <c r="N62" s="2"/>
    </row>
    <row r="63" spans="1:14" ht="12.75">
      <c r="A63" s="2">
        <v>34</v>
      </c>
      <c r="B63" s="2">
        <v>22.22222</v>
      </c>
      <c r="C63" s="2">
        <f t="shared" si="10"/>
        <v>755.55548</v>
      </c>
      <c r="D63" s="2"/>
      <c r="E63" s="2">
        <v>46</v>
      </c>
      <c r="F63" s="2">
        <v>22.22222</v>
      </c>
      <c r="G63" s="2">
        <f t="shared" si="9"/>
        <v>1022.22212</v>
      </c>
      <c r="H63" s="2"/>
      <c r="I63" s="2"/>
      <c r="J63">
        <f t="shared" si="1"/>
        <v>9.5E-08</v>
      </c>
      <c r="K63">
        <f t="shared" si="6"/>
        <v>23354032.550403256</v>
      </c>
      <c r="L63" s="2">
        <f t="shared" si="7"/>
        <v>2.2186330922883095</v>
      </c>
      <c r="M63" s="2"/>
      <c r="N63" s="2"/>
    </row>
    <row r="64" spans="1:14" ht="12.75">
      <c r="A64" s="2">
        <v>45</v>
      </c>
      <c r="B64" s="2">
        <v>22.22222</v>
      </c>
      <c r="C64" s="2">
        <f>A64*B64</f>
        <v>999.9999</v>
      </c>
      <c r="D64" s="2"/>
      <c r="E64" s="2">
        <v>46</v>
      </c>
      <c r="F64" s="2">
        <v>22.22222</v>
      </c>
      <c r="G64" s="2">
        <f t="shared" si="9"/>
        <v>1022.22212</v>
      </c>
      <c r="H64" s="2"/>
      <c r="I64" s="2"/>
      <c r="J64">
        <f t="shared" si="1"/>
        <v>9.5E-08</v>
      </c>
      <c r="K64">
        <f t="shared" si="6"/>
        <v>47862996.97933442</v>
      </c>
      <c r="L64" s="2">
        <f t="shared" si="7"/>
        <v>4.54698471303677</v>
      </c>
      <c r="M64" s="2"/>
      <c r="N64" s="2"/>
    </row>
    <row r="65" spans="1:14" ht="12.75">
      <c r="A65" s="2">
        <v>35</v>
      </c>
      <c r="B65" s="2">
        <v>22.22222</v>
      </c>
      <c r="C65" s="2">
        <f aca="true" t="shared" si="11" ref="C65:C77">A65*B65</f>
        <v>777.7777</v>
      </c>
      <c r="D65" s="2"/>
      <c r="E65" s="2">
        <v>46</v>
      </c>
      <c r="F65" s="2">
        <v>22.22222</v>
      </c>
      <c r="G65" s="2">
        <f t="shared" si="9"/>
        <v>1022.22212</v>
      </c>
      <c r="H65" s="2"/>
      <c r="I65" s="2"/>
      <c r="J65">
        <f t="shared" si="1"/>
        <v>9.5E-08</v>
      </c>
      <c r="K65">
        <f t="shared" si="6"/>
        <v>25153014.842907567</v>
      </c>
      <c r="L65" s="2">
        <f t="shared" si="7"/>
        <v>2.389536410076219</v>
      </c>
      <c r="M65" s="2"/>
      <c r="N65" s="2"/>
    </row>
    <row r="66" spans="1:14" ht="12.75">
      <c r="A66" s="2">
        <v>33</v>
      </c>
      <c r="B66" s="2">
        <v>22.22222</v>
      </c>
      <c r="C66" s="2">
        <f t="shared" si="11"/>
        <v>733.33326</v>
      </c>
      <c r="D66" s="2"/>
      <c r="E66" s="2">
        <v>46</v>
      </c>
      <c r="F66" s="2">
        <v>22.22222</v>
      </c>
      <c r="G66" s="2">
        <f t="shared" si="9"/>
        <v>1022.22212</v>
      </c>
      <c r="H66" s="2"/>
      <c r="I66" s="2"/>
      <c r="J66">
        <f t="shared" si="1"/>
        <v>9.5E-08</v>
      </c>
      <c r="K66">
        <f t="shared" si="6"/>
        <v>21635729.330204796</v>
      </c>
      <c r="L66" s="2">
        <f t="shared" si="7"/>
        <v>2.055394286369456</v>
      </c>
      <c r="M66" s="2"/>
      <c r="N66" s="2"/>
    </row>
    <row r="67" spans="1:14" ht="12.75">
      <c r="A67" s="2">
        <v>24</v>
      </c>
      <c r="B67" s="2">
        <v>22.22222</v>
      </c>
      <c r="C67" s="2">
        <f t="shared" si="11"/>
        <v>533.3332800000001</v>
      </c>
      <c r="D67" s="2"/>
      <c r="E67" s="2">
        <v>46</v>
      </c>
      <c r="F67" s="2">
        <v>22.22222</v>
      </c>
      <c r="G67" s="2">
        <f t="shared" si="9"/>
        <v>1022.22212</v>
      </c>
      <c r="H67" s="2"/>
      <c r="I67" s="2"/>
      <c r="J67">
        <f t="shared" si="1"/>
        <v>9.5E-08</v>
      </c>
      <c r="K67">
        <f t="shared" si="6"/>
        <v>9574511.65913065</v>
      </c>
      <c r="L67" s="2">
        <f t="shared" si="7"/>
        <v>0.9095786076174117</v>
      </c>
      <c r="M67" s="2"/>
      <c r="N67" s="2"/>
    </row>
    <row r="68" spans="1:14" ht="12.75">
      <c r="A68" s="2">
        <v>45</v>
      </c>
      <c r="B68" s="2">
        <v>22.22222</v>
      </c>
      <c r="C68" s="2">
        <f t="shared" si="11"/>
        <v>999.9999</v>
      </c>
      <c r="D68" s="2"/>
      <c r="E68" s="2">
        <v>47</v>
      </c>
      <c r="F68" s="2">
        <v>22.22222</v>
      </c>
      <c r="G68" s="2">
        <f aca="true" t="shared" si="12" ref="G68:G90">E68*F68</f>
        <v>1044.44434</v>
      </c>
      <c r="H68" s="2"/>
      <c r="I68" s="2"/>
      <c r="J68">
        <f>9.5*POWER(10,-8)</f>
        <v>9.5E-08</v>
      </c>
      <c r="K68">
        <f t="shared" si="6"/>
        <v>47862996.97933442</v>
      </c>
      <c r="L68" s="2">
        <f t="shared" si="7"/>
        <v>4.54698471303677</v>
      </c>
      <c r="M68" s="2"/>
      <c r="N68" s="2"/>
    </row>
    <row r="69" spans="1:14" ht="12.75">
      <c r="A69" s="2">
        <v>46</v>
      </c>
      <c r="B69" s="2">
        <v>22.22222</v>
      </c>
      <c r="C69" s="2">
        <f t="shared" si="11"/>
        <v>1022.22212</v>
      </c>
      <c r="D69" s="2"/>
      <c r="E69" s="2">
        <v>47</v>
      </c>
      <c r="F69" s="2">
        <v>22.22222</v>
      </c>
      <c r="G69" s="2">
        <f t="shared" si="12"/>
        <v>1044.44434</v>
      </c>
      <c r="H69" s="2"/>
      <c r="I69" s="2"/>
      <c r="J69">
        <f t="shared" si="1"/>
        <v>9.5E-08</v>
      </c>
      <c r="K69">
        <f t="shared" si="6"/>
        <v>50633261.459186986</v>
      </c>
      <c r="L69" s="2">
        <f t="shared" si="7"/>
        <v>4.810159838622764</v>
      </c>
      <c r="M69" s="2"/>
      <c r="N69" s="2"/>
    </row>
    <row r="70" spans="1:14" ht="12.75">
      <c r="A70" s="2">
        <v>40</v>
      </c>
      <c r="B70" s="2">
        <v>22.22222</v>
      </c>
      <c r="C70" s="2">
        <f t="shared" si="11"/>
        <v>888.8888</v>
      </c>
      <c r="D70" s="2"/>
      <c r="E70" s="2">
        <v>48</v>
      </c>
      <c r="F70" s="2">
        <v>22.22222</v>
      </c>
      <c r="G70" s="2">
        <f t="shared" si="12"/>
        <v>1066.6665600000001</v>
      </c>
      <c r="H70" s="2"/>
      <c r="I70" s="2"/>
      <c r="J70">
        <f>9.5*POWER(10,-8)</f>
        <v>9.5E-08</v>
      </c>
      <c r="K70">
        <f t="shared" si="6"/>
        <v>35403763.53191566</v>
      </c>
      <c r="L70" s="2">
        <f t="shared" si="7"/>
        <v>3.3633575355319874</v>
      </c>
      <c r="M70" s="2"/>
      <c r="N70" s="2"/>
    </row>
    <row r="71" spans="1:14" ht="12.75">
      <c r="A71" s="2">
        <v>39</v>
      </c>
      <c r="B71" s="2">
        <v>22.22222</v>
      </c>
      <c r="C71" s="2">
        <f t="shared" si="11"/>
        <v>866.66658</v>
      </c>
      <c r="D71" s="2"/>
      <c r="E71" s="2">
        <v>48</v>
      </c>
      <c r="F71" s="2">
        <v>22.22222</v>
      </c>
      <c r="G71" s="2">
        <f t="shared" si="12"/>
        <v>1066.6665600000001</v>
      </c>
      <c r="H71" s="2"/>
      <c r="I71" s="2"/>
      <c r="J71">
        <f t="shared" si="1"/>
        <v>9.5E-08</v>
      </c>
      <c r="K71">
        <f t="shared" si="6"/>
        <v>33181899.800090864</v>
      </c>
      <c r="L71" s="2">
        <f t="shared" si="7"/>
        <v>3.1522804810086322</v>
      </c>
      <c r="M71" s="2"/>
      <c r="N71" s="2"/>
    </row>
    <row r="72" spans="1:14" ht="12.75">
      <c r="A72" s="2">
        <v>28</v>
      </c>
      <c r="B72" s="2">
        <v>22.22222</v>
      </c>
      <c r="C72" s="2">
        <f t="shared" si="11"/>
        <v>622.22216</v>
      </c>
      <c r="D72" s="2"/>
      <c r="E72" s="2">
        <v>48</v>
      </c>
      <c r="F72" s="2">
        <v>22.22222</v>
      </c>
      <c r="G72" s="2">
        <f t="shared" si="12"/>
        <v>1066.6665600000001</v>
      </c>
      <c r="H72" s="2"/>
      <c r="I72" s="2"/>
      <c r="J72">
        <f>9.5*POWER(10,-8)</f>
        <v>9.5E-08</v>
      </c>
      <c r="K72">
        <f t="shared" si="6"/>
        <v>14206935.664833654</v>
      </c>
      <c r="L72" s="2">
        <f t="shared" si="7"/>
        <v>1.349658888159197</v>
      </c>
      <c r="M72" s="2"/>
      <c r="N72" s="2"/>
    </row>
    <row r="73" spans="1:14" ht="12.75">
      <c r="A73" s="2">
        <v>40</v>
      </c>
      <c r="B73" s="2">
        <v>22.22222</v>
      </c>
      <c r="C73" s="2">
        <f t="shared" si="11"/>
        <v>888.8888</v>
      </c>
      <c r="D73" s="2"/>
      <c r="E73" s="2">
        <v>48</v>
      </c>
      <c r="F73" s="2">
        <v>22.22222</v>
      </c>
      <c r="G73" s="2">
        <f t="shared" si="12"/>
        <v>1066.6665600000001</v>
      </c>
      <c r="H73" s="2"/>
      <c r="I73" s="2"/>
      <c r="J73">
        <f t="shared" si="1"/>
        <v>9.5E-08</v>
      </c>
      <c r="K73">
        <f t="shared" si="6"/>
        <v>35403763.53191566</v>
      </c>
      <c r="L73" s="2">
        <f t="shared" si="7"/>
        <v>3.3633575355319874</v>
      </c>
      <c r="M73" s="2"/>
      <c r="N73" s="2"/>
    </row>
    <row r="74" spans="1:14" ht="12.75">
      <c r="A74" s="2">
        <v>46</v>
      </c>
      <c r="B74" s="2">
        <v>22.22222</v>
      </c>
      <c r="C74" s="2">
        <f t="shared" si="11"/>
        <v>1022.22212</v>
      </c>
      <c r="D74" s="2"/>
      <c r="E74" s="2">
        <v>49</v>
      </c>
      <c r="F74" s="2">
        <v>22.22222</v>
      </c>
      <c r="G74" s="2">
        <f t="shared" si="12"/>
        <v>1088.88878</v>
      </c>
      <c r="H74" s="2"/>
      <c r="I74" s="2"/>
      <c r="J74">
        <f t="shared" si="1"/>
        <v>9.5E-08</v>
      </c>
      <c r="K74">
        <f t="shared" si="6"/>
        <v>50633261.459186986</v>
      </c>
      <c r="L74" s="2">
        <f t="shared" si="7"/>
        <v>4.810159838622764</v>
      </c>
      <c r="M74" s="2"/>
      <c r="N74" s="2"/>
    </row>
    <row r="75" spans="1:14" ht="12.75">
      <c r="A75" s="2">
        <v>34</v>
      </c>
      <c r="B75" s="2">
        <v>22.22222</v>
      </c>
      <c r="C75" s="2">
        <f t="shared" si="11"/>
        <v>755.55548</v>
      </c>
      <c r="D75" s="2"/>
      <c r="E75" s="2">
        <v>49</v>
      </c>
      <c r="F75" s="2">
        <v>22.22222</v>
      </c>
      <c r="G75" s="2">
        <f t="shared" si="12"/>
        <v>1088.88878</v>
      </c>
      <c r="H75" s="2"/>
      <c r="I75" s="2"/>
      <c r="J75">
        <f aca="true" t="shared" si="13" ref="J75:J90">9.5*POWER(10,-8)</f>
        <v>9.5E-08</v>
      </c>
      <c r="K75">
        <f t="shared" si="6"/>
        <v>23354032.550403256</v>
      </c>
      <c r="L75" s="2">
        <f t="shared" si="7"/>
        <v>2.2186330922883095</v>
      </c>
      <c r="M75" s="2"/>
      <c r="N75" s="2"/>
    </row>
    <row r="76" spans="1:14" ht="12.75">
      <c r="A76" s="2">
        <v>37</v>
      </c>
      <c r="B76" s="2">
        <v>22.22222</v>
      </c>
      <c r="C76" s="2">
        <f t="shared" si="11"/>
        <v>822.22214</v>
      </c>
      <c r="D76" s="2"/>
      <c r="E76" s="2">
        <v>49</v>
      </c>
      <c r="F76" s="2">
        <v>22.22222</v>
      </c>
      <c r="G76" s="2">
        <f t="shared" si="12"/>
        <v>1088.88878</v>
      </c>
      <c r="H76" s="2"/>
      <c r="I76" s="2"/>
      <c r="J76">
        <f t="shared" si="13"/>
        <v>9.5E-08</v>
      </c>
      <c r="K76">
        <f t="shared" si="6"/>
        <v>28998281.88211776</v>
      </c>
      <c r="L76" s="2">
        <f t="shared" si="7"/>
        <v>2.754836778801187</v>
      </c>
      <c r="M76" s="2"/>
      <c r="N76" s="2"/>
    </row>
    <row r="77" spans="1:14" ht="12.75">
      <c r="A77" s="2">
        <v>35</v>
      </c>
      <c r="B77" s="2">
        <v>22.22222</v>
      </c>
      <c r="C77" s="2">
        <f t="shared" si="11"/>
        <v>777.7777</v>
      </c>
      <c r="D77" s="2"/>
      <c r="E77" s="2">
        <v>50</v>
      </c>
      <c r="F77" s="2">
        <v>22.22222</v>
      </c>
      <c r="G77" s="2">
        <f t="shared" si="12"/>
        <v>1111.111</v>
      </c>
      <c r="H77" s="2"/>
      <c r="I77" s="2"/>
      <c r="J77">
        <f t="shared" si="13"/>
        <v>9.5E-08</v>
      </c>
      <c r="K77">
        <f t="shared" si="6"/>
        <v>25153014.842907567</v>
      </c>
      <c r="L77" s="2">
        <f t="shared" si="7"/>
        <v>2.389536410076219</v>
      </c>
      <c r="M77" s="2"/>
      <c r="N77" s="2"/>
    </row>
    <row r="78" spans="1:14" ht="12.75">
      <c r="A78" s="2">
        <v>43</v>
      </c>
      <c r="B78" s="2">
        <v>22.22222</v>
      </c>
      <c r="C78" s="2">
        <f>A78*B78</f>
        <v>955.55546</v>
      </c>
      <c r="D78" s="2"/>
      <c r="E78" s="2">
        <v>52</v>
      </c>
      <c r="F78" s="2">
        <v>22.22222</v>
      </c>
      <c r="G78" s="2">
        <f t="shared" si="12"/>
        <v>1155.55544</v>
      </c>
      <c r="H78" s="2"/>
      <c r="I78" s="2"/>
      <c r="J78">
        <f t="shared" si="13"/>
        <v>9.5E-08</v>
      </c>
      <c r="K78">
        <f t="shared" si="6"/>
        <v>42604463.40676359</v>
      </c>
      <c r="L78" s="2">
        <f t="shared" si="7"/>
        <v>4.047424023642542</v>
      </c>
      <c r="M78" s="2"/>
      <c r="N78" s="2"/>
    </row>
    <row r="79" spans="1:14" ht="12.75">
      <c r="A79" s="2">
        <v>39</v>
      </c>
      <c r="B79" s="2">
        <v>22.22222</v>
      </c>
      <c r="C79" s="2">
        <f aca="true" t="shared" si="14" ref="C79:C89">A79*B79</f>
        <v>866.66658</v>
      </c>
      <c r="D79" s="2"/>
      <c r="E79" s="2">
        <v>53</v>
      </c>
      <c r="F79" s="2">
        <v>22.22222</v>
      </c>
      <c r="G79" s="2">
        <f t="shared" si="12"/>
        <v>1177.77766</v>
      </c>
      <c r="H79" s="2"/>
      <c r="I79" s="2"/>
      <c r="J79">
        <f t="shared" si="13"/>
        <v>9.5E-08</v>
      </c>
      <c r="K79">
        <f t="shared" si="6"/>
        <v>33181899.800090864</v>
      </c>
      <c r="L79" s="2">
        <f t="shared" si="7"/>
        <v>3.1522804810086322</v>
      </c>
      <c r="M79" s="2"/>
      <c r="N79" s="2"/>
    </row>
    <row r="80" spans="1:14" ht="12.75">
      <c r="A80" s="2">
        <v>27</v>
      </c>
      <c r="B80" s="2">
        <v>22.22222</v>
      </c>
      <c r="C80" s="2">
        <f t="shared" si="14"/>
        <v>599.99994</v>
      </c>
      <c r="D80" s="2"/>
      <c r="E80" s="2">
        <v>54</v>
      </c>
      <c r="F80" s="2">
        <v>22.22222</v>
      </c>
      <c r="G80" s="2">
        <f t="shared" si="12"/>
        <v>1199.99988</v>
      </c>
      <c r="H80" s="2"/>
      <c r="I80" s="2"/>
      <c r="J80">
        <f t="shared" si="13"/>
        <v>9.5E-08</v>
      </c>
      <c r="K80">
        <f t="shared" si="6"/>
        <v>12943957.842404455</v>
      </c>
      <c r="L80" s="2">
        <f t="shared" si="7"/>
        <v>1.2296759950284233</v>
      </c>
      <c r="M80" s="2"/>
      <c r="N80" s="2"/>
    </row>
    <row r="81" spans="1:14" ht="12.75">
      <c r="A81" s="2">
        <v>36</v>
      </c>
      <c r="B81" s="2">
        <v>22.22222</v>
      </c>
      <c r="C81" s="2">
        <f t="shared" si="14"/>
        <v>799.99992</v>
      </c>
      <c r="D81" s="2"/>
      <c r="E81" s="2">
        <v>55</v>
      </c>
      <c r="F81" s="2">
        <v>22.22222</v>
      </c>
      <c r="G81" s="2">
        <f t="shared" si="12"/>
        <v>1222.2221</v>
      </c>
      <c r="H81" s="2"/>
      <c r="I81" s="2"/>
      <c r="J81">
        <f t="shared" si="13"/>
        <v>9.5E-08</v>
      </c>
      <c r="K81">
        <f t="shared" si="6"/>
        <v>27033996.642484825</v>
      </c>
      <c r="L81" s="2">
        <f t="shared" si="7"/>
        <v>2.5682296810360583</v>
      </c>
      <c r="M81" s="2"/>
      <c r="N81" s="2"/>
    </row>
    <row r="82" spans="1:14" ht="12.75">
      <c r="A82" s="2">
        <v>29</v>
      </c>
      <c r="B82" s="2">
        <v>22.22222</v>
      </c>
      <c r="C82" s="2">
        <f t="shared" si="14"/>
        <v>644.44438</v>
      </c>
      <c r="D82" s="2"/>
      <c r="E82" s="2">
        <v>59</v>
      </c>
      <c r="F82" s="2">
        <v>22.22222</v>
      </c>
      <c r="G82" s="2">
        <f t="shared" si="12"/>
        <v>1311.11098</v>
      </c>
      <c r="H82" s="2"/>
      <c r="I82" s="2"/>
      <c r="J82">
        <f t="shared" si="13"/>
        <v>9.5E-08</v>
      </c>
      <c r="K82">
        <f t="shared" si="6"/>
        <v>15542279.982268937</v>
      </c>
      <c r="L82" s="2">
        <f t="shared" si="7"/>
        <v>1.476516598315549</v>
      </c>
      <c r="M82" s="2"/>
      <c r="N82" s="2"/>
    </row>
    <row r="83" spans="1:14" ht="12.75">
      <c r="A83" s="2">
        <v>48</v>
      </c>
      <c r="B83" s="2">
        <v>22.22222</v>
      </c>
      <c r="C83" s="2">
        <f t="shared" si="14"/>
        <v>1066.6665600000001</v>
      </c>
      <c r="D83" s="2"/>
      <c r="E83" s="2">
        <v>60</v>
      </c>
      <c r="F83" s="2">
        <v>22.22222</v>
      </c>
      <c r="G83" s="2">
        <f t="shared" si="12"/>
        <v>1333.3332</v>
      </c>
      <c r="H83" s="2"/>
      <c r="I83" s="2"/>
      <c r="J83">
        <f t="shared" si="13"/>
        <v>9.5E-08</v>
      </c>
      <c r="K83">
        <f t="shared" si="6"/>
        <v>56461631.23860411</v>
      </c>
      <c r="L83" s="2">
        <f t="shared" si="7"/>
        <v>5.363854967667391</v>
      </c>
      <c r="M83" s="2"/>
      <c r="N83" s="2"/>
    </row>
    <row r="84" spans="1:14" ht="12.75">
      <c r="A84" s="2">
        <v>46</v>
      </c>
      <c r="B84" s="2">
        <v>22.22222</v>
      </c>
      <c r="C84" s="2">
        <f t="shared" si="14"/>
        <v>1022.22212</v>
      </c>
      <c r="D84" s="2"/>
      <c r="E84" s="2">
        <v>64</v>
      </c>
      <c r="F84" s="2">
        <v>22.22222</v>
      </c>
      <c r="G84" s="2">
        <f t="shared" si="12"/>
        <v>1422.22208</v>
      </c>
      <c r="H84" s="2"/>
      <c r="I84" s="2"/>
      <c r="J84">
        <f t="shared" si="13"/>
        <v>9.5E-08</v>
      </c>
      <c r="K84">
        <f t="shared" si="6"/>
        <v>50633261.459186986</v>
      </c>
      <c r="L84" s="2">
        <f t="shared" si="7"/>
        <v>4.810159838622764</v>
      </c>
      <c r="M84" s="2"/>
      <c r="N84" s="2"/>
    </row>
    <row r="85" spans="1:14" ht="12.75">
      <c r="A85" s="2">
        <v>54</v>
      </c>
      <c r="B85" s="2">
        <v>22.22222</v>
      </c>
      <c r="C85" s="2">
        <f t="shared" si="14"/>
        <v>1199.99988</v>
      </c>
      <c r="D85" s="2"/>
      <c r="E85" s="2">
        <v>71</v>
      </c>
      <c r="F85" s="2">
        <v>22.22222</v>
      </c>
      <c r="G85" s="2">
        <f t="shared" si="12"/>
        <v>1577.77762</v>
      </c>
      <c r="H85" s="2"/>
      <c r="I85" s="2"/>
      <c r="J85">
        <f t="shared" si="13"/>
        <v>9.5E-08</v>
      </c>
      <c r="K85">
        <f t="shared" si="6"/>
        <v>76331514.3878823</v>
      </c>
      <c r="L85" s="2">
        <f t="shared" si="7"/>
        <v>7.251493866848819</v>
      </c>
      <c r="M85" s="2"/>
      <c r="N85" s="2"/>
    </row>
    <row r="86" spans="1:14" ht="12.75">
      <c r="A86" s="2">
        <v>49</v>
      </c>
      <c r="B86" s="2">
        <v>22.22222</v>
      </c>
      <c r="C86" s="2">
        <f t="shared" si="14"/>
        <v>1088.88878</v>
      </c>
      <c r="D86" s="2"/>
      <c r="E86" s="2">
        <v>73</v>
      </c>
      <c r="F86" s="2">
        <v>22.22222</v>
      </c>
      <c r="G86" s="2">
        <f t="shared" si="12"/>
        <v>1622.22206</v>
      </c>
      <c r="H86" s="2"/>
      <c r="I86" s="2"/>
      <c r="J86">
        <f t="shared" si="13"/>
        <v>9.5E-08</v>
      </c>
      <c r="K86">
        <f>POWER(C86,2.56)</f>
        <v>59522041.51484375</v>
      </c>
      <c r="L86" s="2">
        <f>J86*K86</f>
        <v>5.6545939439101565</v>
      </c>
      <c r="M86" s="2"/>
      <c r="N86" s="2"/>
    </row>
    <row r="87" spans="1:14" ht="12.75">
      <c r="A87" s="2">
        <v>34</v>
      </c>
      <c r="B87" s="2">
        <v>22.22222</v>
      </c>
      <c r="C87" s="2">
        <f t="shared" si="14"/>
        <v>755.55548</v>
      </c>
      <c r="D87" s="2"/>
      <c r="E87" s="2">
        <v>74</v>
      </c>
      <c r="F87" s="2">
        <v>22.22222</v>
      </c>
      <c r="G87" s="2">
        <f t="shared" si="12"/>
        <v>1644.44428</v>
      </c>
      <c r="H87" s="2"/>
      <c r="I87" s="2"/>
      <c r="J87">
        <f t="shared" si="13"/>
        <v>9.5E-08</v>
      </c>
      <c r="K87">
        <f>POWER(C87,2.56)</f>
        <v>23354032.550403256</v>
      </c>
      <c r="L87" s="2">
        <f>J87*K87</f>
        <v>2.2186330922883095</v>
      </c>
      <c r="M87" s="2"/>
      <c r="N87" s="2"/>
    </row>
    <row r="88" spans="1:14" ht="12.75">
      <c r="A88" s="2">
        <v>39</v>
      </c>
      <c r="B88" s="2">
        <v>22.22222</v>
      </c>
      <c r="C88" s="2">
        <f t="shared" si="14"/>
        <v>866.66658</v>
      </c>
      <c r="D88" s="2"/>
      <c r="E88" s="2">
        <v>74</v>
      </c>
      <c r="F88" s="2">
        <v>22.22222</v>
      </c>
      <c r="G88" s="2">
        <f t="shared" si="12"/>
        <v>1644.44428</v>
      </c>
      <c r="H88" s="2"/>
      <c r="I88" s="2"/>
      <c r="J88">
        <f t="shared" si="13"/>
        <v>9.5E-08</v>
      </c>
      <c r="K88">
        <f>POWER(C88,2.56)</f>
        <v>33181899.800090864</v>
      </c>
      <c r="L88" s="2">
        <f>J88*K88</f>
        <v>3.1522804810086322</v>
      </c>
      <c r="M88" s="2"/>
      <c r="N88" s="2"/>
    </row>
    <row r="89" spans="1:14" ht="12.75">
      <c r="A89" s="2">
        <v>40</v>
      </c>
      <c r="B89" s="2">
        <v>22.22222</v>
      </c>
      <c r="C89" s="2">
        <f t="shared" si="14"/>
        <v>888.8888</v>
      </c>
      <c r="D89" s="2"/>
      <c r="E89" s="2">
        <v>74</v>
      </c>
      <c r="F89" s="2">
        <v>22.22222</v>
      </c>
      <c r="G89" s="2">
        <f t="shared" si="12"/>
        <v>1644.44428</v>
      </c>
      <c r="H89" s="2"/>
      <c r="I89" s="2"/>
      <c r="J89">
        <f t="shared" si="13"/>
        <v>9.5E-08</v>
      </c>
      <c r="K89">
        <f>POWER(C89,2.56)</f>
        <v>35403763.53191566</v>
      </c>
      <c r="L89" s="2">
        <f>J89*K89</f>
        <v>3.3633575355319874</v>
      </c>
      <c r="M89" s="2"/>
      <c r="N89" s="2"/>
    </row>
    <row r="90" spans="1:14" ht="12.75">
      <c r="A90" s="2">
        <v>31</v>
      </c>
      <c r="B90" s="2">
        <v>22.22222</v>
      </c>
      <c r="C90" s="2">
        <f>A90*B90</f>
        <v>688.88882</v>
      </c>
      <c r="D90" s="2"/>
      <c r="E90" s="2">
        <v>80</v>
      </c>
      <c r="F90" s="2">
        <v>22.22222</v>
      </c>
      <c r="G90" s="2">
        <f t="shared" si="12"/>
        <v>1777.7776</v>
      </c>
      <c r="H90" s="2"/>
      <c r="I90" s="2"/>
      <c r="J90">
        <f t="shared" si="13"/>
        <v>9.5E-08</v>
      </c>
      <c r="K90">
        <f>POWER(C90,2.56)</f>
        <v>18435791.582966454</v>
      </c>
      <c r="L90" s="2">
        <f>J90*K90</f>
        <v>1.7514002003818132</v>
      </c>
      <c r="M90" s="2"/>
      <c r="N90" s="2"/>
    </row>
    <row r="91" spans="1:14" ht="12.75">
      <c r="A91" s="2">
        <f>SUM(A4:A90)</f>
        <v>3711</v>
      </c>
      <c r="B91" s="2"/>
      <c r="C91" s="2">
        <f>SUM(C4:C90)</f>
        <v>82466.65842</v>
      </c>
      <c r="D91" s="2"/>
      <c r="E91">
        <f>SUM(E4:E90)</f>
        <v>3711</v>
      </c>
      <c r="G91" s="2">
        <f>SUM(G4:G90)</f>
        <v>82466.65842</v>
      </c>
      <c r="H91" s="2"/>
      <c r="I91" s="2"/>
      <c r="J91" s="2">
        <v>87</v>
      </c>
      <c r="K91" s="2"/>
      <c r="L91" s="2">
        <f>SUM(L4:L90)</f>
        <v>401.3588515795425</v>
      </c>
      <c r="M91" s="2"/>
      <c r="N91" s="2"/>
    </row>
    <row r="92" spans="1:14" ht="12.75">
      <c r="A92" s="2"/>
      <c r="B92" s="2"/>
      <c r="C92" s="2"/>
      <c r="D92" s="2"/>
      <c r="G92" s="2"/>
      <c r="H92" s="2"/>
      <c r="I92" s="2"/>
      <c r="J92" s="2"/>
      <c r="K92" s="2"/>
      <c r="L92" s="2"/>
      <c r="M92" s="2"/>
      <c r="N92" s="2"/>
    </row>
    <row r="93" spans="1:13" ht="12.75">
      <c r="A93" s="2"/>
      <c r="B93" s="2"/>
      <c r="C93" t="s">
        <v>7</v>
      </c>
      <c r="D93">
        <f>COUNT(D4:D90)</f>
        <v>0</v>
      </c>
      <c r="H93" s="2"/>
      <c r="I93" s="2"/>
      <c r="L93">
        <f>L91/J91</f>
        <v>4.613320133098189</v>
      </c>
      <c r="M93" s="2"/>
    </row>
    <row r="94" spans="1:12" ht="12.75">
      <c r="A94" s="3" t="s">
        <v>8</v>
      </c>
      <c r="B94" s="2">
        <f>MIN(C4:C90)</f>
        <v>488.88884</v>
      </c>
      <c r="C94" t="s">
        <v>9</v>
      </c>
      <c r="D94">
        <f>AVERAGE(C4:C90)</f>
        <v>947.8926255172414</v>
      </c>
      <c r="E94">
        <f>AVERAGE(C4:C90)</f>
        <v>947.8926255172414</v>
      </c>
      <c r="F94" t="s">
        <v>10</v>
      </c>
      <c r="G94">
        <v>947.9</v>
      </c>
      <c r="H94" s="3"/>
      <c r="K94" s="3"/>
      <c r="L94" s="2"/>
    </row>
    <row r="95" spans="1:12" ht="12.75">
      <c r="A95" s="3" t="s">
        <v>11</v>
      </c>
      <c r="B95" s="2">
        <f>MAX(C4:C90)</f>
        <v>1777.7776</v>
      </c>
      <c r="C95" t="s">
        <v>12</v>
      </c>
      <c r="D95">
        <f>MEDIAN(C4:C90)</f>
        <v>888.8888</v>
      </c>
      <c r="E95">
        <f>MEDIAN(C4:C90)</f>
        <v>888.8888</v>
      </c>
      <c r="F95" t="s">
        <v>10</v>
      </c>
      <c r="G95">
        <v>888.9</v>
      </c>
      <c r="H95" s="3"/>
      <c r="K95" s="3"/>
      <c r="L95" s="2">
        <v>4.61332</v>
      </c>
    </row>
    <row r="96" spans="2:12" ht="12.75">
      <c r="B96" s="2"/>
      <c r="C96" t="s">
        <v>13</v>
      </c>
      <c r="D96">
        <f>STDEV(C4:C90)</f>
        <v>266.0593073374064</v>
      </c>
      <c r="E96">
        <f>STDEV(C4:C90)</f>
        <v>266.0593073374064</v>
      </c>
      <c r="G96">
        <f>STDEV(G4,G90)</f>
        <v>911.3819823911205</v>
      </c>
      <c r="L96" s="2"/>
    </row>
    <row r="97" spans="1:13" ht="12.75">
      <c r="A97" s="2"/>
      <c r="B97" s="2"/>
      <c r="C97" s="2"/>
      <c r="D97" s="2"/>
      <c r="H97" s="2"/>
      <c r="I97" s="2"/>
      <c r="J97" s="2"/>
      <c r="K97" s="2"/>
      <c r="L97" s="2"/>
      <c r="M97" s="2"/>
    </row>
    <row r="98" spans="1:14" ht="12.75">
      <c r="A98" s="2"/>
      <c r="B98" s="2" t="s">
        <v>7</v>
      </c>
      <c r="C98" s="2">
        <f>COUNT(C4:C90)</f>
        <v>87</v>
      </c>
      <c r="D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 t="s">
        <v>9</v>
      </c>
      <c r="C99" s="2">
        <f>AVERAGE(C4:C90)</f>
        <v>947.8926255172414</v>
      </c>
      <c r="D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 t="s">
        <v>12</v>
      </c>
      <c r="C100" s="2">
        <f>MEDIAN(C4:C90)</f>
        <v>888.8888</v>
      </c>
      <c r="D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t="s">
        <v>13</v>
      </c>
      <c r="C101" s="2">
        <f>STDEV(C4:C90)</f>
        <v>266.0593073374064</v>
      </c>
      <c r="D101" s="2"/>
      <c r="H101" s="2"/>
      <c r="J101" s="2"/>
      <c r="K101" s="2"/>
      <c r="L101" s="2"/>
      <c r="N101" s="2"/>
    </row>
    <row r="102" spans="1:14" ht="13.5" thickBot="1">
      <c r="A102" s="2"/>
      <c r="C102" s="2"/>
      <c r="D102" s="2"/>
      <c r="H102" s="2"/>
      <c r="J102" s="2"/>
      <c r="K102" s="2"/>
      <c r="L102" s="2"/>
      <c r="N102" s="2"/>
    </row>
    <row r="103" spans="1:14" ht="15.75" thickTop="1">
      <c r="A103" t="s">
        <v>1</v>
      </c>
      <c r="B103" s="1">
        <v>36673</v>
      </c>
      <c r="D103" t="s">
        <v>14</v>
      </c>
      <c r="I103" s="6"/>
      <c r="K103" s="4" t="s">
        <v>20</v>
      </c>
      <c r="L103" s="2"/>
      <c r="N103" s="2"/>
    </row>
    <row r="104" spans="1:14" ht="15">
      <c r="A104" t="s">
        <v>16</v>
      </c>
      <c r="B104" t="s">
        <v>4</v>
      </c>
      <c r="C104" t="s">
        <v>5</v>
      </c>
      <c r="D104" t="s">
        <v>6</v>
      </c>
      <c r="I104" s="7"/>
      <c r="K104" s="5" t="s">
        <v>21</v>
      </c>
      <c r="L104" s="2"/>
      <c r="N104" s="2"/>
    </row>
    <row r="105" spans="9:14" ht="15.75" thickBot="1">
      <c r="I105" s="8"/>
      <c r="K105" s="9"/>
      <c r="L105" s="2"/>
      <c r="N105" s="2"/>
    </row>
    <row r="106" spans="1:15" ht="13.5" thickTop="1">
      <c r="A106">
        <v>58</v>
      </c>
      <c r="B106" s="2">
        <v>22.22222</v>
      </c>
      <c r="C106" s="2">
        <f>A106*B106</f>
        <v>1288.88876</v>
      </c>
      <c r="D106">
        <v>35</v>
      </c>
      <c r="E106" s="2">
        <v>22.22222</v>
      </c>
      <c r="F106" s="2">
        <f>D106*E106</f>
        <v>777.7777</v>
      </c>
      <c r="G106" s="2"/>
      <c r="J106">
        <f>7.9*POWER(10,-7)</f>
        <v>7.9E-07</v>
      </c>
      <c r="K106">
        <f>POWER(C106,2.33)</f>
        <v>17652327.11339211</v>
      </c>
      <c r="L106" s="2">
        <f>J106*K106</f>
        <v>13.945338419579766</v>
      </c>
      <c r="M106" s="2"/>
      <c r="O106" s="2"/>
    </row>
    <row r="107" spans="1:15" ht="12.75">
      <c r="A107">
        <v>47</v>
      </c>
      <c r="B107" s="2">
        <v>22.22222</v>
      </c>
      <c r="C107" s="2">
        <f>A107*B107</f>
        <v>1044.44434</v>
      </c>
      <c r="D107">
        <v>36</v>
      </c>
      <c r="E107" s="2">
        <v>22.22222</v>
      </c>
      <c r="F107" s="2">
        <f>D107*E107</f>
        <v>799.99992</v>
      </c>
      <c r="G107" s="2"/>
      <c r="J107">
        <f>7.9*POWER(10,-7)</f>
        <v>7.9E-07</v>
      </c>
      <c r="K107">
        <f>POWER(C107,2.33)</f>
        <v>10814408.008279564</v>
      </c>
      <c r="L107" s="2">
        <f>J107*K107</f>
        <v>8.543382326540854</v>
      </c>
      <c r="M107" s="2"/>
      <c r="O107" s="2"/>
    </row>
    <row r="108" spans="1:15" ht="12.75">
      <c r="A108">
        <v>39</v>
      </c>
      <c r="B108" s="2">
        <v>22.22222</v>
      </c>
      <c r="C108" s="2">
        <f>A108*B108</f>
        <v>866.66658</v>
      </c>
      <c r="D108">
        <v>36</v>
      </c>
      <c r="E108" s="2">
        <v>22.22222</v>
      </c>
      <c r="F108" s="2">
        <f>D108*E108</f>
        <v>799.99992</v>
      </c>
      <c r="G108" s="2"/>
      <c r="J108">
        <f>7.9*POWER(10,-7)</f>
        <v>7.9E-07</v>
      </c>
      <c r="K108">
        <f>POWER(C108,2.33)</f>
        <v>7001567.435745522</v>
      </c>
      <c r="L108" s="2">
        <f>J108*K108</f>
        <v>5.531238274238962</v>
      </c>
      <c r="M108" s="2"/>
      <c r="O108" s="2"/>
    </row>
    <row r="109" spans="1:15" ht="12.75">
      <c r="A109">
        <v>40</v>
      </c>
      <c r="B109" s="2">
        <v>22.22222</v>
      </c>
      <c r="C109" s="2">
        <f>A109*B109</f>
        <v>888.8888</v>
      </c>
      <c r="D109">
        <v>37</v>
      </c>
      <c r="E109" s="2">
        <v>22.22222</v>
      </c>
      <c r="F109" s="2">
        <f>D109*E109</f>
        <v>822.22214</v>
      </c>
      <c r="G109" s="2"/>
      <c r="J109">
        <f>7.9*POWER(10,-7)</f>
        <v>7.9E-07</v>
      </c>
      <c r="K109">
        <f>POWER(C109,2.33)</f>
        <v>7427018.770262699</v>
      </c>
      <c r="L109" s="2">
        <f>J109*K109</f>
        <v>5.867344828507531</v>
      </c>
      <c r="M109" s="2"/>
      <c r="O109" s="2"/>
    </row>
    <row r="110" spans="1:15" ht="12.75">
      <c r="A110">
        <v>39</v>
      </c>
      <c r="B110" s="2">
        <v>22.22222</v>
      </c>
      <c r="C110" s="2">
        <f>A110*B110</f>
        <v>866.66658</v>
      </c>
      <c r="D110">
        <v>37</v>
      </c>
      <c r="E110" s="2">
        <v>22.22222</v>
      </c>
      <c r="F110" s="2">
        <f>D110*E110</f>
        <v>822.22214</v>
      </c>
      <c r="G110" s="2"/>
      <c r="J110">
        <f>7.9*POWER(10,-7)</f>
        <v>7.9E-07</v>
      </c>
      <c r="K110">
        <f>POWER(C110,2.33)</f>
        <v>7001567.435745522</v>
      </c>
      <c r="L110" s="2">
        <f>J110*K110</f>
        <v>5.531238274238962</v>
      </c>
      <c r="M110" s="2"/>
      <c r="O110" s="2"/>
    </row>
    <row r="111" spans="1:14" ht="12.75">
      <c r="A111" s="2"/>
      <c r="C111" s="2"/>
      <c r="D111" s="2"/>
      <c r="H111" s="2"/>
      <c r="J111" s="2">
        <v>5</v>
      </c>
      <c r="K111" s="2"/>
      <c r="L111" s="2">
        <f>SUM(L106:L110)</f>
        <v>39.41854212310608</v>
      </c>
      <c r="N111" s="2"/>
    </row>
    <row r="112" spans="1:14" ht="12.75">
      <c r="A112" s="2"/>
      <c r="C112" s="2"/>
      <c r="D112" s="2"/>
      <c r="H112" s="2"/>
      <c r="J112" s="2"/>
      <c r="K112" s="2"/>
      <c r="L112" s="2"/>
      <c r="N112" s="2"/>
    </row>
    <row r="113" spans="1:14" ht="12.75">
      <c r="A113" s="2"/>
      <c r="C113" s="2"/>
      <c r="D113" s="2"/>
      <c r="H113" s="2"/>
      <c r="J113" s="2"/>
      <c r="K113" s="2"/>
      <c r="L113">
        <f>L111/J111</f>
        <v>7.883708424621216</v>
      </c>
      <c r="N113" s="2"/>
    </row>
    <row r="114" spans="1:14" ht="12.75">
      <c r="A114" s="2"/>
      <c r="C114" s="2"/>
      <c r="D114" s="2"/>
      <c r="H114" s="2"/>
      <c r="J114" s="2"/>
      <c r="K114" s="2"/>
      <c r="L114" s="2"/>
      <c r="N114" s="2"/>
    </row>
    <row r="115" spans="1:14" ht="12.75">
      <c r="A115" s="2"/>
      <c r="C115" s="2"/>
      <c r="D115" s="2"/>
      <c r="H115" s="2"/>
      <c r="J115" s="2"/>
      <c r="K115" s="2"/>
      <c r="L115" s="2">
        <v>7.8837</v>
      </c>
      <c r="N115" s="2"/>
    </row>
    <row r="116" spans="1:14" ht="12.75">
      <c r="A116" s="2"/>
      <c r="D116" s="2"/>
      <c r="H116" s="2"/>
      <c r="K116" s="2"/>
      <c r="L116" s="2"/>
      <c r="N116" s="2"/>
    </row>
    <row r="117" spans="1:14" ht="12.75">
      <c r="A117" t="s">
        <v>0</v>
      </c>
      <c r="B117" t="s">
        <v>1</v>
      </c>
      <c r="C117" s="1">
        <v>36673</v>
      </c>
      <c r="E117" t="s">
        <v>2</v>
      </c>
      <c r="F117" t="s">
        <v>22</v>
      </c>
      <c r="H117" t="s">
        <v>16</v>
      </c>
      <c r="L117" s="2"/>
      <c r="N117" s="2"/>
    </row>
    <row r="118" spans="1:8" ht="12.75">
      <c r="A118" t="s">
        <v>3</v>
      </c>
      <c r="C118" t="s">
        <v>4</v>
      </c>
      <c r="D118" t="s">
        <v>5</v>
      </c>
      <c r="E118" t="s">
        <v>6</v>
      </c>
      <c r="F118">
        <v>0.522</v>
      </c>
      <c r="H118" s="2">
        <v>7.8837</v>
      </c>
    </row>
    <row r="119" ht="12.75">
      <c r="A119" s="2">
        <v>4.61332</v>
      </c>
    </row>
    <row r="120" spans="1:10" ht="15">
      <c r="A120" s="5"/>
      <c r="B120" s="10"/>
      <c r="C120" s="7" t="s">
        <v>23</v>
      </c>
      <c r="D120" s="11" t="s">
        <v>24</v>
      </c>
      <c r="E120" s="7" t="s">
        <v>23</v>
      </c>
      <c r="F120" s="11" t="s">
        <v>25</v>
      </c>
      <c r="G120" t="s">
        <v>26</v>
      </c>
      <c r="H120" s="2" t="s">
        <v>26</v>
      </c>
      <c r="I120" t="s">
        <v>27</v>
      </c>
      <c r="J120" s="2" t="s">
        <v>26</v>
      </c>
    </row>
    <row r="121" spans="1:10" ht="15">
      <c r="A121" s="10"/>
      <c r="B121" s="12" t="s">
        <v>28</v>
      </c>
      <c r="C121" s="7" t="s">
        <v>29</v>
      </c>
      <c r="D121" s="11" t="s">
        <v>30</v>
      </c>
      <c r="E121" s="7" t="s">
        <v>29</v>
      </c>
      <c r="F121" s="11" t="s">
        <v>31</v>
      </c>
      <c r="G121" t="s">
        <v>32</v>
      </c>
      <c r="H121" s="13" t="s">
        <v>33</v>
      </c>
      <c r="I121" t="s">
        <v>34</v>
      </c>
      <c r="J121" t="s">
        <v>35</v>
      </c>
    </row>
    <row r="122" spans="1:10" ht="15">
      <c r="A122" s="10" t="s">
        <v>36</v>
      </c>
      <c r="B122" s="12">
        <v>0.4</v>
      </c>
      <c r="C122" s="7">
        <v>1</v>
      </c>
      <c r="D122" s="14" t="s">
        <v>49</v>
      </c>
      <c r="E122" s="14" t="s">
        <v>48</v>
      </c>
      <c r="F122" s="15">
        <f aca="true" t="shared" si="15" ref="F122:F128">C122*D122/E122</f>
        <v>313.2295719844358</v>
      </c>
      <c r="G122" s="5" t="s">
        <v>21</v>
      </c>
      <c r="H122" s="16" t="s">
        <v>21</v>
      </c>
      <c r="J122" s="16" t="s">
        <v>37</v>
      </c>
    </row>
    <row r="123" spans="1:10" ht="15">
      <c r="A123" s="10" t="s">
        <v>38</v>
      </c>
      <c r="B123" s="12">
        <v>45.9</v>
      </c>
      <c r="C123" s="17">
        <v>117</v>
      </c>
      <c r="D123" s="14" t="s">
        <v>49</v>
      </c>
      <c r="E123" s="14" t="s">
        <v>48</v>
      </c>
      <c r="F123" s="15">
        <f t="shared" si="15"/>
        <v>36647.85992217899</v>
      </c>
      <c r="G123" s="2">
        <v>4.61332</v>
      </c>
      <c r="H123" s="18">
        <f aca="true" t="shared" si="16" ref="H123:H128">F123*G123</f>
        <v>169068.30513618677</v>
      </c>
      <c r="I123" s="19">
        <v>1236</v>
      </c>
      <c r="J123" s="18">
        <f aca="true" t="shared" si="17" ref="J123:J128">H123/I123</f>
        <v>136.7866546409278</v>
      </c>
    </row>
    <row r="124" spans="1:10" ht="15">
      <c r="A124" s="10" t="s">
        <v>39</v>
      </c>
      <c r="B124" s="12">
        <v>0</v>
      </c>
      <c r="C124" s="17">
        <v>0</v>
      </c>
      <c r="D124" s="14" t="s">
        <v>49</v>
      </c>
      <c r="E124" s="14" t="s">
        <v>48</v>
      </c>
      <c r="F124" s="15">
        <f t="shared" si="15"/>
        <v>0</v>
      </c>
      <c r="G124">
        <v>2.7332</v>
      </c>
      <c r="H124" s="18">
        <f t="shared" si="16"/>
        <v>0</v>
      </c>
      <c r="I124" s="19">
        <v>1236</v>
      </c>
      <c r="J124" s="18">
        <f t="shared" si="17"/>
        <v>0</v>
      </c>
    </row>
    <row r="125" spans="1:10" ht="15">
      <c r="A125" s="10" t="s">
        <v>40</v>
      </c>
      <c r="B125" s="12">
        <v>0.8</v>
      </c>
      <c r="C125" s="17">
        <v>2</v>
      </c>
      <c r="D125" s="14" t="s">
        <v>49</v>
      </c>
      <c r="E125" s="14" t="s">
        <v>48</v>
      </c>
      <c r="F125" s="15">
        <f t="shared" si="15"/>
        <v>626.4591439688716</v>
      </c>
      <c r="G125">
        <v>0.522</v>
      </c>
      <c r="H125" s="18">
        <f t="shared" si="16"/>
        <v>327.011673151751</v>
      </c>
      <c r="I125" s="19">
        <v>1236</v>
      </c>
      <c r="J125" s="18">
        <f t="shared" si="17"/>
        <v>0.2645725510936497</v>
      </c>
    </row>
    <row r="126" spans="1:10" ht="15">
      <c r="A126" s="10" t="s">
        <v>41</v>
      </c>
      <c r="B126" s="12">
        <v>1.95</v>
      </c>
      <c r="C126" s="17">
        <v>5</v>
      </c>
      <c r="D126" s="14" t="s">
        <v>49</v>
      </c>
      <c r="E126" s="14" t="s">
        <v>48</v>
      </c>
      <c r="F126" s="15">
        <f t="shared" si="15"/>
        <v>1566.147859922179</v>
      </c>
      <c r="G126" s="2">
        <v>7.8837</v>
      </c>
      <c r="H126" s="18">
        <f t="shared" si="16"/>
        <v>12347.039883268482</v>
      </c>
      <c r="I126" s="19">
        <v>1236</v>
      </c>
      <c r="J126" s="18">
        <f t="shared" si="17"/>
        <v>9.98951446866382</v>
      </c>
    </row>
    <row r="127" spans="1:10" ht="15">
      <c r="A127" s="10" t="s">
        <v>42</v>
      </c>
      <c r="B127" s="20">
        <v>49.8</v>
      </c>
      <c r="C127" s="17">
        <v>127</v>
      </c>
      <c r="D127" s="14" t="s">
        <v>49</v>
      </c>
      <c r="E127" s="14" t="s">
        <v>48</v>
      </c>
      <c r="F127" s="15">
        <f t="shared" si="15"/>
        <v>39780.15564202335</v>
      </c>
      <c r="G127">
        <v>8.164</v>
      </c>
      <c r="H127" s="18">
        <f t="shared" si="16"/>
        <v>324765.1906614786</v>
      </c>
      <c r="I127" s="19">
        <v>1236</v>
      </c>
      <c r="J127" s="18">
        <f t="shared" si="17"/>
        <v>262.75500862579173</v>
      </c>
    </row>
    <row r="128" spans="1:10" ht="15">
      <c r="A128" s="10" t="s">
        <v>43</v>
      </c>
      <c r="B128" s="20">
        <v>1.95</v>
      </c>
      <c r="C128" s="17">
        <v>5</v>
      </c>
      <c r="D128" s="14" t="s">
        <v>49</v>
      </c>
      <c r="E128" s="14" t="s">
        <v>48</v>
      </c>
      <c r="F128" s="15">
        <f t="shared" si="15"/>
        <v>1566.147859922179</v>
      </c>
      <c r="G128">
        <v>1.0681</v>
      </c>
      <c r="H128" s="18">
        <f t="shared" si="16"/>
        <v>1672.8025291828794</v>
      </c>
      <c r="I128" s="19">
        <v>1236</v>
      </c>
      <c r="J128" s="18">
        <f t="shared" si="17"/>
        <v>1.3534001045168926</v>
      </c>
    </row>
    <row r="129" spans="1:10" ht="15">
      <c r="A129" s="10" t="s">
        <v>44</v>
      </c>
      <c r="B129" s="12">
        <f>SUM(B122:B128)</f>
        <v>100.8</v>
      </c>
      <c r="C129">
        <f>SUM(C122:C128)</f>
        <v>257</v>
      </c>
      <c r="D129" s="14"/>
      <c r="E129" s="21"/>
      <c r="F129" s="18">
        <f>SUM(F122:F128)</f>
        <v>80500</v>
      </c>
      <c r="H129" s="18">
        <f>SUM(H123:H128)</f>
        <v>508180.34988326847</v>
      </c>
      <c r="J129">
        <f>SUM(J123:J128)</f>
        <v>411.14915039099384</v>
      </c>
    </row>
    <row r="131" spans="1:6" ht="15">
      <c r="A131" s="22" t="s">
        <v>45</v>
      </c>
      <c r="B131" s="14" t="s">
        <v>49</v>
      </c>
      <c r="C131" s="21"/>
      <c r="D131" s="21"/>
      <c r="E131" s="21"/>
      <c r="F131" s="21"/>
    </row>
    <row r="132" spans="1:5" ht="15">
      <c r="A132" s="19">
        <v>1236</v>
      </c>
      <c r="D132" s="22" t="s">
        <v>46</v>
      </c>
      <c r="E132" s="19">
        <v>1236</v>
      </c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="75" zoomScaleNormal="75" zoomScalePageLayoutView="0" workbookViewId="0" topLeftCell="A1">
      <selection activeCell="G115" sqref="G115"/>
    </sheetView>
  </sheetViews>
  <sheetFormatPr defaultColWidth="11.421875" defaultRowHeight="12.75"/>
  <sheetData>
    <row r="1" spans="2:12" ht="15.75" thickTop="1">
      <c r="B1" t="s">
        <v>1</v>
      </c>
      <c r="C1" s="1">
        <v>36673</v>
      </c>
      <c r="E1" t="s">
        <v>14</v>
      </c>
      <c r="L1" s="4" t="s">
        <v>20</v>
      </c>
    </row>
    <row r="2" spans="2:12" ht="15">
      <c r="B2" t="s">
        <v>15</v>
      </c>
      <c r="C2" t="s">
        <v>4</v>
      </c>
      <c r="D2" t="s">
        <v>5</v>
      </c>
      <c r="E2" t="s">
        <v>6</v>
      </c>
      <c r="L2" s="5" t="s">
        <v>21</v>
      </c>
    </row>
    <row r="4" spans="1:12" ht="12.75">
      <c r="A4">
        <v>36</v>
      </c>
      <c r="B4" s="2">
        <v>22.22222</v>
      </c>
      <c r="C4" s="2">
        <f aca="true" t="shared" si="0" ref="C4:C35">B4*A4</f>
        <v>799.99992</v>
      </c>
      <c r="D4" s="2"/>
      <c r="E4">
        <v>21</v>
      </c>
      <c r="F4" s="2">
        <v>22.22222</v>
      </c>
      <c r="G4" s="2">
        <f aca="true" t="shared" si="1" ref="G4:G19">E4*F4</f>
        <v>466.66662</v>
      </c>
      <c r="J4">
        <f aca="true" t="shared" si="2" ref="J4:J67">9.5*POWER(10,-8)</f>
        <v>9.5E-08</v>
      </c>
      <c r="K4">
        <f aca="true" t="shared" si="3" ref="K4:K23">POWER(C4,2.56)</f>
        <v>27033996.642484825</v>
      </c>
      <c r="L4" s="2">
        <f aca="true" t="shared" si="4" ref="L4:L23">J4*K4</f>
        <v>2.5682296810360583</v>
      </c>
    </row>
    <row r="5" spans="1:12" ht="12.75">
      <c r="A5">
        <v>51</v>
      </c>
      <c r="B5" s="2">
        <v>22.22222</v>
      </c>
      <c r="C5" s="2">
        <f t="shared" si="0"/>
        <v>1133.33322</v>
      </c>
      <c r="D5" s="2"/>
      <c r="E5">
        <v>22</v>
      </c>
      <c r="F5" s="2">
        <v>22.22222</v>
      </c>
      <c r="G5" s="2">
        <f t="shared" si="1"/>
        <v>488.88884</v>
      </c>
      <c r="J5">
        <f t="shared" si="2"/>
        <v>9.5E-08</v>
      </c>
      <c r="K5">
        <f t="shared" si="3"/>
        <v>65940996.26522429</v>
      </c>
      <c r="L5" s="2">
        <f t="shared" si="4"/>
        <v>6.264394645196308</v>
      </c>
    </row>
    <row r="6" spans="1:12" ht="12.75">
      <c r="A6">
        <v>26</v>
      </c>
      <c r="B6" s="2">
        <v>22.22222</v>
      </c>
      <c r="C6" s="2">
        <f t="shared" si="0"/>
        <v>577.77772</v>
      </c>
      <c r="D6" s="2"/>
      <c r="E6">
        <v>25</v>
      </c>
      <c r="F6" s="2">
        <v>22.22222</v>
      </c>
      <c r="G6" s="2">
        <f t="shared" si="1"/>
        <v>555.5555</v>
      </c>
      <c r="J6">
        <f t="shared" si="2"/>
        <v>9.5E-08</v>
      </c>
      <c r="K6">
        <f t="shared" si="3"/>
        <v>11751887.473744748</v>
      </c>
      <c r="L6" s="2">
        <f t="shared" si="4"/>
        <v>1.1164293100057512</v>
      </c>
    </row>
    <row r="7" spans="1:12" ht="12.75">
      <c r="A7">
        <v>69</v>
      </c>
      <c r="B7" s="2">
        <v>22.22222</v>
      </c>
      <c r="C7" s="2">
        <f t="shared" si="0"/>
        <v>1533.33318</v>
      </c>
      <c r="D7" s="2"/>
      <c r="E7">
        <v>25</v>
      </c>
      <c r="F7" s="2">
        <v>22.22222</v>
      </c>
      <c r="G7" s="2">
        <f t="shared" si="1"/>
        <v>555.5555</v>
      </c>
      <c r="J7">
        <f t="shared" si="2"/>
        <v>9.5E-08</v>
      </c>
      <c r="K7">
        <f t="shared" si="3"/>
        <v>142964933.25383905</v>
      </c>
      <c r="L7" s="2">
        <f t="shared" si="4"/>
        <v>13.58166865911471</v>
      </c>
    </row>
    <row r="8" spans="1:12" ht="12.75">
      <c r="A8">
        <v>48</v>
      </c>
      <c r="B8" s="2">
        <v>22.22222</v>
      </c>
      <c r="C8" s="2">
        <f t="shared" si="0"/>
        <v>1066.6665600000001</v>
      </c>
      <c r="D8" s="2"/>
      <c r="E8">
        <v>25</v>
      </c>
      <c r="F8" s="2">
        <v>22.22222</v>
      </c>
      <c r="G8" s="2">
        <f t="shared" si="1"/>
        <v>555.5555</v>
      </c>
      <c r="J8">
        <f t="shared" si="2"/>
        <v>9.5E-08</v>
      </c>
      <c r="K8">
        <f t="shared" si="3"/>
        <v>56461631.23860411</v>
      </c>
      <c r="L8" s="2">
        <f t="shared" si="4"/>
        <v>5.363854967667391</v>
      </c>
    </row>
    <row r="9" spans="1:12" ht="12.75">
      <c r="A9">
        <v>84</v>
      </c>
      <c r="B9" s="2">
        <v>22.22222</v>
      </c>
      <c r="C9" s="2">
        <f t="shared" si="0"/>
        <v>1866.66648</v>
      </c>
      <c r="D9" s="2"/>
      <c r="E9">
        <v>26</v>
      </c>
      <c r="F9" s="2">
        <v>22.22222</v>
      </c>
      <c r="G9" s="2">
        <f t="shared" si="1"/>
        <v>577.77772</v>
      </c>
      <c r="J9">
        <f t="shared" si="2"/>
        <v>9.5E-08</v>
      </c>
      <c r="K9">
        <f t="shared" si="3"/>
        <v>236554288.5436402</v>
      </c>
      <c r="L9" s="2">
        <f t="shared" si="4"/>
        <v>22.47265741164582</v>
      </c>
    </row>
    <row r="10" spans="1:12" ht="12.75">
      <c r="A10">
        <v>77</v>
      </c>
      <c r="B10" s="2">
        <v>22.22222</v>
      </c>
      <c r="C10" s="2">
        <f t="shared" si="0"/>
        <v>1711.11094</v>
      </c>
      <c r="D10" s="2"/>
      <c r="E10">
        <v>26</v>
      </c>
      <c r="F10" s="2">
        <v>22.22222</v>
      </c>
      <c r="G10" s="2">
        <f t="shared" si="1"/>
        <v>577.77772</v>
      </c>
      <c r="J10">
        <f t="shared" si="2"/>
        <v>9.5E-08</v>
      </c>
      <c r="K10">
        <f t="shared" si="3"/>
        <v>189318088.1285691</v>
      </c>
      <c r="L10" s="2">
        <f t="shared" si="4"/>
        <v>17.985218372214064</v>
      </c>
    </row>
    <row r="11" spans="1:12" ht="12.75">
      <c r="A11">
        <v>67</v>
      </c>
      <c r="B11" s="2">
        <v>22.22222</v>
      </c>
      <c r="C11" s="2">
        <f t="shared" si="0"/>
        <v>1488.88874</v>
      </c>
      <c r="D11" s="2"/>
      <c r="E11">
        <v>26</v>
      </c>
      <c r="F11" s="2">
        <v>22.22222</v>
      </c>
      <c r="G11" s="2">
        <f t="shared" si="1"/>
        <v>577.77772</v>
      </c>
      <c r="J11">
        <f t="shared" si="2"/>
        <v>9.5E-08</v>
      </c>
      <c r="K11">
        <f t="shared" si="3"/>
        <v>132595061.31309146</v>
      </c>
      <c r="L11" s="2">
        <f t="shared" si="4"/>
        <v>12.596530824743688</v>
      </c>
    </row>
    <row r="12" spans="1:12" ht="12.75">
      <c r="A12">
        <v>73</v>
      </c>
      <c r="B12" s="2">
        <v>22.22222</v>
      </c>
      <c r="C12" s="2">
        <f t="shared" si="0"/>
        <v>1622.22206</v>
      </c>
      <c r="D12" s="2"/>
      <c r="E12">
        <v>26</v>
      </c>
      <c r="F12" s="2">
        <v>22.22222</v>
      </c>
      <c r="G12" s="2">
        <f t="shared" si="1"/>
        <v>577.77772</v>
      </c>
      <c r="J12">
        <f t="shared" si="2"/>
        <v>9.5E-08</v>
      </c>
      <c r="K12">
        <f t="shared" si="3"/>
        <v>165151444.0648743</v>
      </c>
      <c r="L12" s="2">
        <f t="shared" si="4"/>
        <v>15.689387186163058</v>
      </c>
    </row>
    <row r="13" spans="1:12" ht="12.75">
      <c r="A13">
        <v>61</v>
      </c>
      <c r="B13" s="2">
        <v>22.22222</v>
      </c>
      <c r="C13" s="2">
        <f t="shared" si="0"/>
        <v>1355.55542</v>
      </c>
      <c r="D13" s="2"/>
      <c r="E13">
        <v>27</v>
      </c>
      <c r="F13" s="2">
        <v>22.22222</v>
      </c>
      <c r="G13" s="2">
        <f t="shared" si="1"/>
        <v>599.99994</v>
      </c>
      <c r="J13">
        <f t="shared" si="2"/>
        <v>9.5E-08</v>
      </c>
      <c r="K13">
        <f t="shared" si="3"/>
        <v>104284612.36847873</v>
      </c>
      <c r="L13" s="2">
        <f t="shared" si="4"/>
        <v>9.90703817500548</v>
      </c>
    </row>
    <row r="14" spans="1:12" ht="12.75">
      <c r="A14">
        <v>58</v>
      </c>
      <c r="B14" s="2">
        <v>22.22222</v>
      </c>
      <c r="C14" s="2">
        <f t="shared" si="0"/>
        <v>1288.88876</v>
      </c>
      <c r="D14" s="2"/>
      <c r="E14">
        <v>27</v>
      </c>
      <c r="F14" s="2">
        <v>22.22222</v>
      </c>
      <c r="G14" s="2">
        <f t="shared" si="1"/>
        <v>599.99994</v>
      </c>
      <c r="J14">
        <f t="shared" si="2"/>
        <v>9.5E-08</v>
      </c>
      <c r="K14">
        <f t="shared" si="3"/>
        <v>91654019.77751519</v>
      </c>
      <c r="L14" s="2">
        <f t="shared" si="4"/>
        <v>8.707131878863944</v>
      </c>
    </row>
    <row r="15" spans="1:12" ht="12.75">
      <c r="A15">
        <v>37</v>
      </c>
      <c r="B15" s="2">
        <v>22.22222</v>
      </c>
      <c r="C15" s="2">
        <f t="shared" si="0"/>
        <v>822.22214</v>
      </c>
      <c r="D15" s="2"/>
      <c r="E15">
        <v>28</v>
      </c>
      <c r="F15" s="2">
        <v>22.22222</v>
      </c>
      <c r="G15" s="2">
        <f t="shared" si="1"/>
        <v>622.22216</v>
      </c>
      <c r="J15">
        <f t="shared" si="2"/>
        <v>9.5E-08</v>
      </c>
      <c r="K15">
        <f t="shared" si="3"/>
        <v>28998281.88211776</v>
      </c>
      <c r="L15" s="2">
        <f t="shared" si="4"/>
        <v>2.754836778801187</v>
      </c>
    </row>
    <row r="16" spans="1:12" ht="12.75">
      <c r="A16">
        <v>80</v>
      </c>
      <c r="B16" s="2">
        <v>22.22222</v>
      </c>
      <c r="C16" s="2">
        <f t="shared" si="0"/>
        <v>1777.7776</v>
      </c>
      <c r="D16" s="2"/>
      <c r="E16">
        <v>31</v>
      </c>
      <c r="F16" s="2">
        <v>22.22222</v>
      </c>
      <c r="G16" s="2">
        <f t="shared" si="1"/>
        <v>688.88882</v>
      </c>
      <c r="J16">
        <f t="shared" si="2"/>
        <v>9.5E-08</v>
      </c>
      <c r="K16">
        <f t="shared" si="3"/>
        <v>208778715.0054263</v>
      </c>
      <c r="L16" s="2">
        <f t="shared" si="4"/>
        <v>19.833977925515498</v>
      </c>
    </row>
    <row r="17" spans="1:12" ht="12.75">
      <c r="A17">
        <v>72</v>
      </c>
      <c r="B17" s="2">
        <v>22.22222</v>
      </c>
      <c r="C17" s="2">
        <f t="shared" si="0"/>
        <v>1599.99984</v>
      </c>
      <c r="D17" s="2"/>
      <c r="E17">
        <v>32</v>
      </c>
      <c r="F17" s="2">
        <v>22.22222</v>
      </c>
      <c r="G17" s="2">
        <f t="shared" si="1"/>
        <v>711.11104</v>
      </c>
      <c r="J17">
        <f t="shared" si="2"/>
        <v>9.5E-08</v>
      </c>
      <c r="K17">
        <f t="shared" si="3"/>
        <v>159421556.28146502</v>
      </c>
      <c r="L17" s="2">
        <f t="shared" si="4"/>
        <v>15.145047846739178</v>
      </c>
    </row>
    <row r="18" spans="1:12" ht="12.75">
      <c r="A18">
        <v>84</v>
      </c>
      <c r="B18" s="2">
        <v>22.22222</v>
      </c>
      <c r="C18" s="2">
        <f t="shared" si="0"/>
        <v>1866.66648</v>
      </c>
      <c r="D18" s="2"/>
      <c r="E18">
        <v>36</v>
      </c>
      <c r="F18" s="2">
        <v>22.22222</v>
      </c>
      <c r="G18" s="2">
        <f t="shared" si="1"/>
        <v>799.99992</v>
      </c>
      <c r="J18">
        <f t="shared" si="2"/>
        <v>9.5E-08</v>
      </c>
      <c r="K18">
        <f t="shared" si="3"/>
        <v>236554288.5436402</v>
      </c>
      <c r="L18" s="2">
        <f t="shared" si="4"/>
        <v>22.47265741164582</v>
      </c>
    </row>
    <row r="19" spans="1:12" ht="12.75">
      <c r="A19">
        <v>83</v>
      </c>
      <c r="B19" s="2">
        <v>22.22222</v>
      </c>
      <c r="C19" s="2">
        <f t="shared" si="0"/>
        <v>1844.44426</v>
      </c>
      <c r="D19" s="2"/>
      <c r="E19">
        <v>36</v>
      </c>
      <c r="F19" s="2">
        <v>22.22222</v>
      </c>
      <c r="G19" s="2">
        <f t="shared" si="1"/>
        <v>799.99992</v>
      </c>
      <c r="J19">
        <f t="shared" si="2"/>
        <v>9.5E-08</v>
      </c>
      <c r="K19">
        <f t="shared" si="3"/>
        <v>229411809.2842023</v>
      </c>
      <c r="L19" s="2">
        <f t="shared" si="4"/>
        <v>21.79412188199922</v>
      </c>
    </row>
    <row r="20" spans="1:12" ht="12.75">
      <c r="A20">
        <v>81</v>
      </c>
      <c r="B20" s="2">
        <v>22.22222</v>
      </c>
      <c r="C20" s="2">
        <f t="shared" si="0"/>
        <v>1799.99982</v>
      </c>
      <c r="D20" s="2"/>
      <c r="E20">
        <v>37</v>
      </c>
      <c r="F20" s="2">
        <v>22.22222</v>
      </c>
      <c r="G20" s="2">
        <f aca="true" t="shared" si="5" ref="G20:G35">E20*F20</f>
        <v>822.22214</v>
      </c>
      <c r="J20">
        <f t="shared" si="2"/>
        <v>9.5E-08</v>
      </c>
      <c r="K20">
        <f t="shared" si="3"/>
        <v>215524924.62734744</v>
      </c>
      <c r="L20" s="2">
        <f t="shared" si="4"/>
        <v>20.47486783959801</v>
      </c>
    </row>
    <row r="21" spans="1:12" ht="12.75">
      <c r="A21">
        <v>75</v>
      </c>
      <c r="B21" s="2">
        <v>22.22222</v>
      </c>
      <c r="C21" s="2">
        <f t="shared" si="0"/>
        <v>1666.6665</v>
      </c>
      <c r="D21" s="2"/>
      <c r="E21">
        <v>38</v>
      </c>
      <c r="F21" s="2">
        <v>22.22222</v>
      </c>
      <c r="G21" s="2">
        <f t="shared" si="5"/>
        <v>844.44436</v>
      </c>
      <c r="J21">
        <f t="shared" si="2"/>
        <v>9.5E-08</v>
      </c>
      <c r="K21">
        <f t="shared" si="3"/>
        <v>176983462.6885833</v>
      </c>
      <c r="L21" s="2">
        <f t="shared" si="4"/>
        <v>16.813428955415414</v>
      </c>
    </row>
    <row r="22" spans="1:12" ht="12.75">
      <c r="A22">
        <v>22</v>
      </c>
      <c r="B22" s="2">
        <v>22.22222</v>
      </c>
      <c r="C22" s="2">
        <f t="shared" si="0"/>
        <v>488.88884</v>
      </c>
      <c r="D22" s="2"/>
      <c r="E22">
        <v>38</v>
      </c>
      <c r="F22" s="2">
        <v>22.22222</v>
      </c>
      <c r="G22" s="2">
        <f t="shared" si="5"/>
        <v>844.44436</v>
      </c>
      <c r="J22">
        <f t="shared" si="2"/>
        <v>9.5E-08</v>
      </c>
      <c r="K22">
        <f t="shared" si="3"/>
        <v>7662631.073952847</v>
      </c>
      <c r="L22" s="2">
        <f t="shared" si="4"/>
        <v>0.7279499520255205</v>
      </c>
    </row>
    <row r="23" spans="1:12" ht="12.75">
      <c r="A23">
        <v>26</v>
      </c>
      <c r="B23" s="2">
        <v>22.22222</v>
      </c>
      <c r="C23" s="2">
        <f t="shared" si="0"/>
        <v>577.77772</v>
      </c>
      <c r="D23" s="2"/>
      <c r="E23">
        <v>40</v>
      </c>
      <c r="F23" s="2">
        <v>22.22222</v>
      </c>
      <c r="G23" s="2">
        <f t="shared" si="5"/>
        <v>888.8888</v>
      </c>
      <c r="J23">
        <f t="shared" si="2"/>
        <v>9.5E-08</v>
      </c>
      <c r="K23">
        <f t="shared" si="3"/>
        <v>11751887.473744748</v>
      </c>
      <c r="L23" s="2">
        <f t="shared" si="4"/>
        <v>1.1164293100057512</v>
      </c>
    </row>
    <row r="24" spans="1:12" ht="12.75">
      <c r="A24">
        <v>21</v>
      </c>
      <c r="B24" s="2">
        <v>22.22222</v>
      </c>
      <c r="C24" s="2">
        <f t="shared" si="0"/>
        <v>466.66662</v>
      </c>
      <c r="D24" s="2"/>
      <c r="E24">
        <v>42</v>
      </c>
      <c r="F24" s="2">
        <v>22.22222</v>
      </c>
      <c r="G24" s="2">
        <f t="shared" si="5"/>
        <v>933.33324</v>
      </c>
      <c r="J24">
        <f t="shared" si="2"/>
        <v>9.5E-08</v>
      </c>
      <c r="K24">
        <f aca="true" t="shared" si="6" ref="K24:K87">POWER(C24,2.56)</f>
        <v>6802322.969381595</v>
      </c>
      <c r="L24" s="2">
        <f aca="true" t="shared" si="7" ref="L24:L87">J24*K24</f>
        <v>0.6462206820912516</v>
      </c>
    </row>
    <row r="25" spans="1:12" ht="12.75">
      <c r="A25">
        <v>67</v>
      </c>
      <c r="B25" s="2">
        <v>22.22222</v>
      </c>
      <c r="C25" s="2">
        <f t="shared" si="0"/>
        <v>1488.88874</v>
      </c>
      <c r="D25" s="2"/>
      <c r="E25">
        <v>42</v>
      </c>
      <c r="F25" s="2">
        <v>22.22222</v>
      </c>
      <c r="G25" s="2">
        <f t="shared" si="5"/>
        <v>933.33324</v>
      </c>
      <c r="J25">
        <f t="shared" si="2"/>
        <v>9.5E-08</v>
      </c>
      <c r="K25">
        <f t="shared" si="6"/>
        <v>132595061.31309146</v>
      </c>
      <c r="L25" s="2">
        <f t="shared" si="7"/>
        <v>12.596530824743688</v>
      </c>
    </row>
    <row r="26" spans="1:12" ht="12.75">
      <c r="A26">
        <v>81</v>
      </c>
      <c r="B26" s="2">
        <v>22.22222</v>
      </c>
      <c r="C26" s="2">
        <f t="shared" si="0"/>
        <v>1799.99982</v>
      </c>
      <c r="D26" s="2"/>
      <c r="E26">
        <v>43</v>
      </c>
      <c r="F26" s="2">
        <v>22.22222</v>
      </c>
      <c r="G26" s="2">
        <f t="shared" si="5"/>
        <v>955.55546</v>
      </c>
      <c r="J26">
        <f t="shared" si="2"/>
        <v>9.5E-08</v>
      </c>
      <c r="K26">
        <f t="shared" si="6"/>
        <v>215524924.62734744</v>
      </c>
      <c r="L26" s="2">
        <f t="shared" si="7"/>
        <v>20.47486783959801</v>
      </c>
    </row>
    <row r="27" spans="1:12" ht="12.75">
      <c r="A27">
        <v>50</v>
      </c>
      <c r="B27" s="2">
        <v>22.22222</v>
      </c>
      <c r="C27" s="2">
        <f t="shared" si="0"/>
        <v>1111.111</v>
      </c>
      <c r="D27" s="2"/>
      <c r="E27">
        <v>45</v>
      </c>
      <c r="F27" s="2">
        <v>22.22222</v>
      </c>
      <c r="G27" s="2">
        <f t="shared" si="5"/>
        <v>999.9999</v>
      </c>
      <c r="J27">
        <f t="shared" si="2"/>
        <v>9.5E-08</v>
      </c>
      <c r="K27">
        <f t="shared" si="6"/>
        <v>62681454.370018855</v>
      </c>
      <c r="L27" s="2">
        <f t="shared" si="7"/>
        <v>5.954738165151792</v>
      </c>
    </row>
    <row r="28" spans="1:12" ht="12.75">
      <c r="A28">
        <v>27</v>
      </c>
      <c r="B28" s="2">
        <v>22.22222</v>
      </c>
      <c r="C28" s="2">
        <f t="shared" si="0"/>
        <v>599.99994</v>
      </c>
      <c r="D28" s="2"/>
      <c r="E28">
        <v>45</v>
      </c>
      <c r="F28" s="2">
        <v>22.22222</v>
      </c>
      <c r="G28" s="2">
        <f t="shared" si="5"/>
        <v>999.9999</v>
      </c>
      <c r="J28">
        <f t="shared" si="2"/>
        <v>9.5E-08</v>
      </c>
      <c r="K28">
        <f t="shared" si="6"/>
        <v>12943957.842404455</v>
      </c>
      <c r="L28" s="2">
        <f t="shared" si="7"/>
        <v>1.2296759950284233</v>
      </c>
    </row>
    <row r="29" spans="1:12" ht="12.75">
      <c r="A29">
        <v>60</v>
      </c>
      <c r="B29" s="2">
        <v>22.22222</v>
      </c>
      <c r="C29" s="2">
        <f t="shared" si="0"/>
        <v>1333.3332</v>
      </c>
      <c r="D29" s="2"/>
      <c r="E29">
        <v>48</v>
      </c>
      <c r="F29" s="2">
        <v>22.22222</v>
      </c>
      <c r="G29" s="2">
        <f t="shared" si="5"/>
        <v>1066.6665600000001</v>
      </c>
      <c r="J29">
        <f t="shared" si="2"/>
        <v>9.5E-08</v>
      </c>
      <c r="K29">
        <f t="shared" si="6"/>
        <v>99963868.50084405</v>
      </c>
      <c r="L29" s="2">
        <f t="shared" si="7"/>
        <v>9.496567507580185</v>
      </c>
    </row>
    <row r="30" spans="1:12" ht="12.75">
      <c r="A30">
        <v>45</v>
      </c>
      <c r="B30" s="2">
        <v>22.22222</v>
      </c>
      <c r="C30" s="2">
        <f t="shared" si="0"/>
        <v>999.9999</v>
      </c>
      <c r="D30" s="2"/>
      <c r="E30">
        <v>48</v>
      </c>
      <c r="F30" s="2">
        <v>22.22222</v>
      </c>
      <c r="G30" s="2">
        <f t="shared" si="5"/>
        <v>1066.6665600000001</v>
      </c>
      <c r="J30">
        <f t="shared" si="2"/>
        <v>9.5E-08</v>
      </c>
      <c r="K30">
        <f t="shared" si="6"/>
        <v>47862996.97933442</v>
      </c>
      <c r="L30" s="2">
        <f t="shared" si="7"/>
        <v>4.54698471303677</v>
      </c>
    </row>
    <row r="31" spans="1:12" ht="12.75">
      <c r="A31">
        <v>26</v>
      </c>
      <c r="B31" s="2">
        <v>22.22222</v>
      </c>
      <c r="C31" s="2">
        <f t="shared" si="0"/>
        <v>577.77772</v>
      </c>
      <c r="D31" s="2"/>
      <c r="E31">
        <v>49</v>
      </c>
      <c r="F31" s="2">
        <v>22.22222</v>
      </c>
      <c r="G31" s="2">
        <f t="shared" si="5"/>
        <v>1088.88878</v>
      </c>
      <c r="J31">
        <f t="shared" si="2"/>
        <v>9.5E-08</v>
      </c>
      <c r="K31">
        <f t="shared" si="6"/>
        <v>11751887.473744748</v>
      </c>
      <c r="L31" s="2">
        <f t="shared" si="7"/>
        <v>1.1164293100057512</v>
      </c>
    </row>
    <row r="32" spans="1:12" ht="12.75">
      <c r="A32">
        <v>55</v>
      </c>
      <c r="B32" s="2">
        <v>22.22222</v>
      </c>
      <c r="C32" s="2">
        <f t="shared" si="0"/>
        <v>1222.2221</v>
      </c>
      <c r="D32" s="2"/>
      <c r="E32">
        <v>50</v>
      </c>
      <c r="F32" s="2">
        <v>22.22222</v>
      </c>
      <c r="G32" s="2">
        <f t="shared" si="5"/>
        <v>1111.111</v>
      </c>
      <c r="J32">
        <f t="shared" si="2"/>
        <v>9.5E-08</v>
      </c>
      <c r="K32">
        <f t="shared" si="6"/>
        <v>80002643.71881843</v>
      </c>
      <c r="L32" s="2">
        <f t="shared" si="7"/>
        <v>7.600251153287751</v>
      </c>
    </row>
    <row r="33" spans="1:12" ht="12.75">
      <c r="A33">
        <v>51</v>
      </c>
      <c r="B33" s="2">
        <v>22.22222</v>
      </c>
      <c r="C33" s="2">
        <f t="shared" si="0"/>
        <v>1133.33322</v>
      </c>
      <c r="D33" s="2"/>
      <c r="E33">
        <v>50</v>
      </c>
      <c r="F33" s="2">
        <v>22.22222</v>
      </c>
      <c r="G33" s="2">
        <f t="shared" si="5"/>
        <v>1111.111</v>
      </c>
      <c r="J33">
        <f t="shared" si="2"/>
        <v>9.5E-08</v>
      </c>
      <c r="K33">
        <f t="shared" si="6"/>
        <v>65940996.26522429</v>
      </c>
      <c r="L33" s="2">
        <f t="shared" si="7"/>
        <v>6.264394645196308</v>
      </c>
    </row>
    <row r="34" spans="1:12" ht="12.75">
      <c r="A34">
        <v>83</v>
      </c>
      <c r="B34" s="2">
        <v>22.22222</v>
      </c>
      <c r="C34" s="2">
        <f t="shared" si="0"/>
        <v>1844.44426</v>
      </c>
      <c r="D34" s="2"/>
      <c r="E34">
        <v>51</v>
      </c>
      <c r="F34" s="2">
        <v>22.22222</v>
      </c>
      <c r="G34" s="2">
        <f t="shared" si="5"/>
        <v>1133.33322</v>
      </c>
      <c r="J34">
        <f t="shared" si="2"/>
        <v>9.5E-08</v>
      </c>
      <c r="K34">
        <f t="shared" si="6"/>
        <v>229411809.2842023</v>
      </c>
      <c r="L34" s="2">
        <f t="shared" si="7"/>
        <v>21.79412188199922</v>
      </c>
    </row>
    <row r="35" spans="1:12" ht="12.75">
      <c r="A35">
        <v>68</v>
      </c>
      <c r="B35" s="2">
        <v>22.22222</v>
      </c>
      <c r="C35" s="2">
        <f t="shared" si="0"/>
        <v>1511.11096</v>
      </c>
      <c r="D35" s="2"/>
      <c r="E35">
        <v>51</v>
      </c>
      <c r="F35" s="2">
        <v>22.22222</v>
      </c>
      <c r="G35" s="2">
        <f t="shared" si="5"/>
        <v>1133.33322</v>
      </c>
      <c r="J35">
        <f t="shared" si="2"/>
        <v>9.5E-08</v>
      </c>
      <c r="K35">
        <f t="shared" si="6"/>
        <v>137720525.15469527</v>
      </c>
      <c r="L35" s="2">
        <f t="shared" si="7"/>
        <v>13.083449889696052</v>
      </c>
    </row>
    <row r="36" spans="1:12" ht="12.75">
      <c r="A36">
        <v>28</v>
      </c>
      <c r="B36" s="2">
        <v>22.22222</v>
      </c>
      <c r="C36" s="2">
        <f aca="true" t="shared" si="8" ref="C36:C67">B36*A36</f>
        <v>622.22216</v>
      </c>
      <c r="D36" s="2"/>
      <c r="E36">
        <v>52</v>
      </c>
      <c r="F36" s="2">
        <v>22.22222</v>
      </c>
      <c r="G36" s="2">
        <f aca="true" t="shared" si="9" ref="G36:G51">E36*F36</f>
        <v>1155.55544</v>
      </c>
      <c r="J36">
        <f t="shared" si="2"/>
        <v>9.5E-08</v>
      </c>
      <c r="K36">
        <f t="shared" si="6"/>
        <v>14206935.664833654</v>
      </c>
      <c r="L36" s="2">
        <f t="shared" si="7"/>
        <v>1.349658888159197</v>
      </c>
    </row>
    <row r="37" spans="1:12" ht="12.75">
      <c r="A37">
        <v>49</v>
      </c>
      <c r="B37" s="2">
        <v>22.22222</v>
      </c>
      <c r="C37" s="2">
        <f t="shared" si="8"/>
        <v>1088.88878</v>
      </c>
      <c r="D37" s="2"/>
      <c r="E37">
        <v>55</v>
      </c>
      <c r="F37" s="2">
        <v>22.22222</v>
      </c>
      <c r="G37" s="2">
        <f t="shared" si="9"/>
        <v>1222.2221</v>
      </c>
      <c r="J37">
        <f t="shared" si="2"/>
        <v>9.5E-08</v>
      </c>
      <c r="K37">
        <f t="shared" si="6"/>
        <v>59522041.51484375</v>
      </c>
      <c r="L37" s="2">
        <f t="shared" si="7"/>
        <v>5.6545939439101565</v>
      </c>
    </row>
    <row r="38" spans="1:12" ht="12.75">
      <c r="A38">
        <v>66</v>
      </c>
      <c r="B38" s="2">
        <v>22.22222</v>
      </c>
      <c r="C38" s="2">
        <f t="shared" si="8"/>
        <v>1466.66652</v>
      </c>
      <c r="D38" s="2"/>
      <c r="E38">
        <v>58</v>
      </c>
      <c r="F38" s="2">
        <v>22.22222</v>
      </c>
      <c r="G38" s="2">
        <f t="shared" si="9"/>
        <v>1288.88876</v>
      </c>
      <c r="J38">
        <f t="shared" si="2"/>
        <v>9.5E-08</v>
      </c>
      <c r="K38">
        <f t="shared" si="6"/>
        <v>127587558.9806527</v>
      </c>
      <c r="L38" s="2">
        <f t="shared" si="7"/>
        <v>12.120818103162007</v>
      </c>
    </row>
    <row r="39" spans="1:12" ht="12.75">
      <c r="A39">
        <v>79</v>
      </c>
      <c r="B39" s="2">
        <v>22.22222</v>
      </c>
      <c r="C39" s="2">
        <f t="shared" si="8"/>
        <v>1755.55538</v>
      </c>
      <c r="D39" s="2"/>
      <c r="E39">
        <v>59</v>
      </c>
      <c r="F39" s="2">
        <v>22.22222</v>
      </c>
      <c r="G39" s="2">
        <f t="shared" si="9"/>
        <v>1311.11098</v>
      </c>
      <c r="J39">
        <f t="shared" si="2"/>
        <v>9.5E-08</v>
      </c>
      <c r="K39">
        <f t="shared" si="6"/>
        <v>202162782.8836864</v>
      </c>
      <c r="L39" s="2">
        <f t="shared" si="7"/>
        <v>19.205464373950207</v>
      </c>
    </row>
    <row r="40" spans="1:12" ht="12.75">
      <c r="A40">
        <v>26</v>
      </c>
      <c r="B40" s="2">
        <v>22.22222</v>
      </c>
      <c r="C40" s="2">
        <f t="shared" si="8"/>
        <v>577.77772</v>
      </c>
      <c r="D40" s="2"/>
      <c r="E40">
        <v>60</v>
      </c>
      <c r="F40" s="2">
        <v>22.22222</v>
      </c>
      <c r="G40" s="2">
        <f t="shared" si="9"/>
        <v>1333.3332</v>
      </c>
      <c r="J40">
        <f t="shared" si="2"/>
        <v>9.5E-08</v>
      </c>
      <c r="K40">
        <f t="shared" si="6"/>
        <v>11751887.473744748</v>
      </c>
      <c r="L40" s="2">
        <f t="shared" si="7"/>
        <v>1.1164293100057512</v>
      </c>
    </row>
    <row r="41" spans="1:12" ht="12.75">
      <c r="A41">
        <v>63</v>
      </c>
      <c r="B41" s="2">
        <v>22.22222</v>
      </c>
      <c r="C41" s="2">
        <f t="shared" si="8"/>
        <v>1399.99986</v>
      </c>
      <c r="D41" s="2"/>
      <c r="E41">
        <v>61</v>
      </c>
      <c r="F41" s="2">
        <v>22.22222</v>
      </c>
      <c r="G41" s="2">
        <f t="shared" si="9"/>
        <v>1355.55542</v>
      </c>
      <c r="J41">
        <f t="shared" si="2"/>
        <v>9.5E-08</v>
      </c>
      <c r="K41">
        <f t="shared" si="6"/>
        <v>113262895.56228264</v>
      </c>
      <c r="L41" s="2">
        <f t="shared" si="7"/>
        <v>10.75997507841685</v>
      </c>
    </row>
    <row r="42" spans="1:12" ht="12.75">
      <c r="A42">
        <v>73</v>
      </c>
      <c r="B42" s="2">
        <v>22.22222</v>
      </c>
      <c r="C42" s="2">
        <f t="shared" si="8"/>
        <v>1622.22206</v>
      </c>
      <c r="D42" s="2"/>
      <c r="E42">
        <v>62</v>
      </c>
      <c r="F42" s="2">
        <v>22.22222</v>
      </c>
      <c r="G42" s="2">
        <f t="shared" si="9"/>
        <v>1377.77764</v>
      </c>
      <c r="J42">
        <f t="shared" si="2"/>
        <v>9.5E-08</v>
      </c>
      <c r="K42">
        <f t="shared" si="6"/>
        <v>165151444.0648743</v>
      </c>
      <c r="L42" s="2">
        <f t="shared" si="7"/>
        <v>15.689387186163058</v>
      </c>
    </row>
    <row r="43" spans="1:12" ht="12.75">
      <c r="A43">
        <v>72</v>
      </c>
      <c r="B43" s="2">
        <v>22.22222</v>
      </c>
      <c r="C43" s="2">
        <f t="shared" si="8"/>
        <v>1599.99984</v>
      </c>
      <c r="D43" s="2"/>
      <c r="E43">
        <v>63</v>
      </c>
      <c r="F43" s="2">
        <v>22.22222</v>
      </c>
      <c r="G43" s="2">
        <f t="shared" si="9"/>
        <v>1399.99986</v>
      </c>
      <c r="J43">
        <f t="shared" si="2"/>
        <v>9.5E-08</v>
      </c>
      <c r="K43">
        <f t="shared" si="6"/>
        <v>159421556.28146502</v>
      </c>
      <c r="L43" s="2">
        <f t="shared" si="7"/>
        <v>15.145047846739178</v>
      </c>
    </row>
    <row r="44" spans="1:12" ht="12.75">
      <c r="A44">
        <v>69</v>
      </c>
      <c r="B44" s="2">
        <v>22.22222</v>
      </c>
      <c r="C44" s="2">
        <f t="shared" si="8"/>
        <v>1533.33318</v>
      </c>
      <c r="D44" s="2"/>
      <c r="E44">
        <v>65</v>
      </c>
      <c r="F44" s="2">
        <v>22.22222</v>
      </c>
      <c r="G44" s="2">
        <f t="shared" si="9"/>
        <v>1444.4443</v>
      </c>
      <c r="J44">
        <f t="shared" si="2"/>
        <v>9.5E-08</v>
      </c>
      <c r="K44">
        <f t="shared" si="6"/>
        <v>142964933.25383905</v>
      </c>
      <c r="L44" s="2">
        <f t="shared" si="7"/>
        <v>13.58166865911471</v>
      </c>
    </row>
    <row r="45" spans="1:12" ht="12.75">
      <c r="A45">
        <v>80</v>
      </c>
      <c r="B45" s="2">
        <v>22.22222</v>
      </c>
      <c r="C45" s="2">
        <f t="shared" si="8"/>
        <v>1777.7776</v>
      </c>
      <c r="D45" s="2"/>
      <c r="E45">
        <v>66</v>
      </c>
      <c r="F45" s="2">
        <v>22.22222</v>
      </c>
      <c r="G45" s="2">
        <f t="shared" si="9"/>
        <v>1466.66652</v>
      </c>
      <c r="J45">
        <f t="shared" si="2"/>
        <v>9.5E-08</v>
      </c>
      <c r="K45">
        <f t="shared" si="6"/>
        <v>208778715.0054263</v>
      </c>
      <c r="L45" s="2">
        <f t="shared" si="7"/>
        <v>19.833977925515498</v>
      </c>
    </row>
    <row r="46" spans="1:12" ht="12.75">
      <c r="A46">
        <v>66</v>
      </c>
      <c r="B46" s="2">
        <v>22.22222</v>
      </c>
      <c r="C46" s="2">
        <f t="shared" si="8"/>
        <v>1466.66652</v>
      </c>
      <c r="D46" s="2"/>
      <c r="E46">
        <v>66</v>
      </c>
      <c r="F46" s="2">
        <v>22.22222</v>
      </c>
      <c r="G46" s="2">
        <f t="shared" si="9"/>
        <v>1466.66652</v>
      </c>
      <c r="J46">
        <f t="shared" si="2"/>
        <v>9.5E-08</v>
      </c>
      <c r="K46">
        <f t="shared" si="6"/>
        <v>127587558.9806527</v>
      </c>
      <c r="L46" s="2">
        <f t="shared" si="7"/>
        <v>12.120818103162007</v>
      </c>
    </row>
    <row r="47" spans="1:12" ht="12.75">
      <c r="A47">
        <v>66</v>
      </c>
      <c r="B47" s="2">
        <v>22.22222</v>
      </c>
      <c r="C47" s="2">
        <f t="shared" si="8"/>
        <v>1466.66652</v>
      </c>
      <c r="D47" s="2"/>
      <c r="E47">
        <v>66</v>
      </c>
      <c r="F47" s="2">
        <v>22.22222</v>
      </c>
      <c r="G47" s="2">
        <f t="shared" si="9"/>
        <v>1466.66652</v>
      </c>
      <c r="J47">
        <f t="shared" si="2"/>
        <v>9.5E-08</v>
      </c>
      <c r="K47">
        <f t="shared" si="6"/>
        <v>127587558.9806527</v>
      </c>
      <c r="L47" s="2">
        <f t="shared" si="7"/>
        <v>12.120818103162007</v>
      </c>
    </row>
    <row r="48" spans="1:12" ht="12.75">
      <c r="A48">
        <v>88</v>
      </c>
      <c r="B48" s="2">
        <v>22.22222</v>
      </c>
      <c r="C48" s="2">
        <f t="shared" si="8"/>
        <v>1955.55536</v>
      </c>
      <c r="D48" s="2"/>
      <c r="E48">
        <v>66</v>
      </c>
      <c r="F48" s="2">
        <v>22.22222</v>
      </c>
      <c r="G48" s="2">
        <f t="shared" si="9"/>
        <v>1466.66652</v>
      </c>
      <c r="J48">
        <f t="shared" si="2"/>
        <v>9.5E-08</v>
      </c>
      <c r="K48">
        <f t="shared" si="6"/>
        <v>266471946.45568156</v>
      </c>
      <c r="L48" s="2">
        <f t="shared" si="7"/>
        <v>25.31483491328975</v>
      </c>
    </row>
    <row r="49" spans="1:12" ht="12.75">
      <c r="A49">
        <v>73</v>
      </c>
      <c r="B49" s="2">
        <v>22.22222</v>
      </c>
      <c r="C49" s="2">
        <f t="shared" si="8"/>
        <v>1622.22206</v>
      </c>
      <c r="D49" s="2"/>
      <c r="E49">
        <v>67</v>
      </c>
      <c r="F49" s="2">
        <v>22.22222</v>
      </c>
      <c r="G49" s="2">
        <f t="shared" si="9"/>
        <v>1488.88874</v>
      </c>
      <c r="J49">
        <f t="shared" si="2"/>
        <v>9.5E-08</v>
      </c>
      <c r="K49">
        <f t="shared" si="6"/>
        <v>165151444.0648743</v>
      </c>
      <c r="L49" s="2">
        <f t="shared" si="7"/>
        <v>15.689387186163058</v>
      </c>
    </row>
    <row r="50" spans="1:12" ht="12.75">
      <c r="A50">
        <v>59</v>
      </c>
      <c r="B50" s="2">
        <v>22.22222</v>
      </c>
      <c r="C50" s="2">
        <f t="shared" si="8"/>
        <v>1311.11098</v>
      </c>
      <c r="D50" s="2"/>
      <c r="E50">
        <v>67</v>
      </c>
      <c r="F50" s="2">
        <v>22.22222</v>
      </c>
      <c r="G50" s="2">
        <f t="shared" si="9"/>
        <v>1488.88874</v>
      </c>
      <c r="J50">
        <f t="shared" si="2"/>
        <v>9.5E-08</v>
      </c>
      <c r="K50">
        <f t="shared" si="6"/>
        <v>95754017.2521437</v>
      </c>
      <c r="L50" s="2">
        <f t="shared" si="7"/>
        <v>9.096631638953651</v>
      </c>
    </row>
    <row r="51" spans="1:12" ht="12.75">
      <c r="A51">
        <v>66</v>
      </c>
      <c r="B51" s="2">
        <v>22.22222</v>
      </c>
      <c r="C51" s="2">
        <f t="shared" si="8"/>
        <v>1466.66652</v>
      </c>
      <c r="D51" s="2"/>
      <c r="E51">
        <v>68</v>
      </c>
      <c r="F51" s="2">
        <v>22.22222</v>
      </c>
      <c r="G51" s="2">
        <f t="shared" si="9"/>
        <v>1511.11096</v>
      </c>
      <c r="J51">
        <f t="shared" si="2"/>
        <v>9.5E-08</v>
      </c>
      <c r="K51">
        <f t="shared" si="6"/>
        <v>127587558.9806527</v>
      </c>
      <c r="L51" s="2">
        <f t="shared" si="7"/>
        <v>12.120818103162007</v>
      </c>
    </row>
    <row r="52" spans="1:12" ht="12.75">
      <c r="A52">
        <v>72</v>
      </c>
      <c r="B52" s="2">
        <v>22.22222</v>
      </c>
      <c r="C52" s="2">
        <f t="shared" si="8"/>
        <v>1599.99984</v>
      </c>
      <c r="D52" s="2"/>
      <c r="E52">
        <v>68</v>
      </c>
      <c r="F52" s="2">
        <v>22.22222</v>
      </c>
      <c r="G52" s="2">
        <f aca="true" t="shared" si="10" ref="G52:G67">E52*F52</f>
        <v>1511.11096</v>
      </c>
      <c r="J52">
        <f t="shared" si="2"/>
        <v>9.5E-08</v>
      </c>
      <c r="K52">
        <f t="shared" si="6"/>
        <v>159421556.28146502</v>
      </c>
      <c r="L52" s="2">
        <f t="shared" si="7"/>
        <v>15.145047846739178</v>
      </c>
    </row>
    <row r="53" spans="1:12" ht="12.75">
      <c r="A53">
        <v>95</v>
      </c>
      <c r="B53" s="2">
        <v>22.22222</v>
      </c>
      <c r="C53" s="2">
        <f t="shared" si="8"/>
        <v>2111.1109</v>
      </c>
      <c r="D53" s="2"/>
      <c r="E53">
        <v>68</v>
      </c>
      <c r="F53" s="2">
        <v>22.22222</v>
      </c>
      <c r="G53" s="2">
        <f t="shared" si="10"/>
        <v>1511.11096</v>
      </c>
      <c r="J53">
        <f t="shared" si="2"/>
        <v>9.5E-08</v>
      </c>
      <c r="K53">
        <f t="shared" si="6"/>
        <v>324151684.70733964</v>
      </c>
      <c r="L53" s="2">
        <f t="shared" si="7"/>
        <v>30.794410047197267</v>
      </c>
    </row>
    <row r="54" spans="1:12" ht="12.75">
      <c r="A54">
        <v>76</v>
      </c>
      <c r="B54" s="2">
        <v>22.22222</v>
      </c>
      <c r="C54" s="2">
        <f t="shared" si="8"/>
        <v>1688.88872</v>
      </c>
      <c r="D54" s="2"/>
      <c r="E54">
        <v>68</v>
      </c>
      <c r="F54" s="2">
        <v>22.22222</v>
      </c>
      <c r="G54" s="2">
        <f t="shared" si="10"/>
        <v>1511.11096</v>
      </c>
      <c r="J54">
        <f t="shared" si="2"/>
        <v>9.5E-08</v>
      </c>
      <c r="K54">
        <f t="shared" si="6"/>
        <v>183087481.12487873</v>
      </c>
      <c r="L54" s="2">
        <f t="shared" si="7"/>
        <v>17.39331070686348</v>
      </c>
    </row>
    <row r="55" spans="1:12" ht="12.75">
      <c r="A55">
        <v>85</v>
      </c>
      <c r="B55" s="2">
        <v>22.22222</v>
      </c>
      <c r="C55" s="2">
        <f t="shared" si="8"/>
        <v>1888.8887</v>
      </c>
      <c r="D55" s="2"/>
      <c r="E55">
        <v>69</v>
      </c>
      <c r="F55" s="2">
        <v>22.22222</v>
      </c>
      <c r="G55" s="2">
        <f t="shared" si="10"/>
        <v>1533.33318</v>
      </c>
      <c r="J55">
        <f t="shared" si="2"/>
        <v>9.5E-08</v>
      </c>
      <c r="K55">
        <f t="shared" si="6"/>
        <v>243830653.92234498</v>
      </c>
      <c r="L55" s="2">
        <f t="shared" si="7"/>
        <v>23.163912122622776</v>
      </c>
    </row>
    <row r="56" spans="1:12" ht="12.75">
      <c r="A56">
        <v>31</v>
      </c>
      <c r="B56" s="2">
        <v>22.22222</v>
      </c>
      <c r="C56" s="2">
        <f t="shared" si="8"/>
        <v>688.88882</v>
      </c>
      <c r="D56" s="2"/>
      <c r="E56">
        <v>69</v>
      </c>
      <c r="F56" s="2">
        <v>22.22222</v>
      </c>
      <c r="G56" s="2">
        <f t="shared" si="10"/>
        <v>1533.33318</v>
      </c>
      <c r="J56">
        <f t="shared" si="2"/>
        <v>9.5E-08</v>
      </c>
      <c r="K56">
        <f t="shared" si="6"/>
        <v>18435791.582966454</v>
      </c>
      <c r="L56" s="2">
        <f t="shared" si="7"/>
        <v>1.7514002003818132</v>
      </c>
    </row>
    <row r="57" spans="1:12" ht="12.75">
      <c r="A57">
        <v>79</v>
      </c>
      <c r="B57" s="2">
        <v>22.22222</v>
      </c>
      <c r="C57" s="2">
        <f t="shared" si="8"/>
        <v>1755.55538</v>
      </c>
      <c r="D57" s="2"/>
      <c r="E57">
        <v>69</v>
      </c>
      <c r="F57" s="2">
        <v>22.22222</v>
      </c>
      <c r="G57" s="2">
        <f t="shared" si="10"/>
        <v>1533.33318</v>
      </c>
      <c r="J57">
        <f t="shared" si="2"/>
        <v>9.5E-08</v>
      </c>
      <c r="K57">
        <f t="shared" si="6"/>
        <v>202162782.8836864</v>
      </c>
      <c r="L57" s="2">
        <f t="shared" si="7"/>
        <v>19.205464373950207</v>
      </c>
    </row>
    <row r="58" spans="1:12" ht="12.75">
      <c r="A58">
        <v>85</v>
      </c>
      <c r="B58" s="2">
        <v>22.22222</v>
      </c>
      <c r="C58" s="2">
        <f t="shared" si="8"/>
        <v>1888.8887</v>
      </c>
      <c r="D58" s="2"/>
      <c r="E58">
        <v>70</v>
      </c>
      <c r="F58" s="2">
        <v>22.22222</v>
      </c>
      <c r="G58" s="2">
        <f t="shared" si="10"/>
        <v>1555.5554</v>
      </c>
      <c r="J58">
        <f t="shared" si="2"/>
        <v>9.5E-08</v>
      </c>
      <c r="K58">
        <f t="shared" si="6"/>
        <v>243830653.92234498</v>
      </c>
      <c r="L58" s="2">
        <f t="shared" si="7"/>
        <v>23.163912122622776</v>
      </c>
    </row>
    <row r="59" spans="1:12" ht="12.75">
      <c r="A59">
        <v>68</v>
      </c>
      <c r="B59" s="2">
        <v>22.22222</v>
      </c>
      <c r="C59" s="2">
        <f t="shared" si="8"/>
        <v>1511.11096</v>
      </c>
      <c r="D59" s="2"/>
      <c r="E59">
        <v>70</v>
      </c>
      <c r="F59" s="2">
        <v>22.22222</v>
      </c>
      <c r="G59" s="2">
        <f t="shared" si="10"/>
        <v>1555.5554</v>
      </c>
      <c r="J59">
        <f t="shared" si="2"/>
        <v>9.5E-08</v>
      </c>
      <c r="K59">
        <f t="shared" si="6"/>
        <v>137720525.15469527</v>
      </c>
      <c r="L59" s="2">
        <f t="shared" si="7"/>
        <v>13.083449889696052</v>
      </c>
    </row>
    <row r="60" spans="1:12" ht="12.75">
      <c r="A60">
        <v>36</v>
      </c>
      <c r="B60" s="2">
        <v>22.22222</v>
      </c>
      <c r="C60" s="2">
        <f t="shared" si="8"/>
        <v>799.99992</v>
      </c>
      <c r="D60" s="2"/>
      <c r="E60">
        <v>72</v>
      </c>
      <c r="F60" s="2">
        <v>22.22222</v>
      </c>
      <c r="G60" s="2">
        <f t="shared" si="10"/>
        <v>1599.99984</v>
      </c>
      <c r="J60">
        <f t="shared" si="2"/>
        <v>9.5E-08</v>
      </c>
      <c r="K60">
        <f t="shared" si="6"/>
        <v>27033996.642484825</v>
      </c>
      <c r="L60" s="2">
        <f t="shared" si="7"/>
        <v>2.5682296810360583</v>
      </c>
    </row>
    <row r="61" spans="1:12" ht="12.75">
      <c r="A61">
        <v>78</v>
      </c>
      <c r="B61" s="2">
        <v>22.22222</v>
      </c>
      <c r="C61" s="2">
        <f t="shared" si="8"/>
        <v>1733.33316</v>
      </c>
      <c r="D61" s="2"/>
      <c r="E61">
        <v>72</v>
      </c>
      <c r="F61" s="2">
        <v>22.22222</v>
      </c>
      <c r="G61" s="2">
        <f t="shared" si="10"/>
        <v>1599.99984</v>
      </c>
      <c r="J61">
        <f t="shared" si="2"/>
        <v>9.5E-08</v>
      </c>
      <c r="K61">
        <f t="shared" si="6"/>
        <v>195676213.786047</v>
      </c>
      <c r="L61" s="2">
        <f t="shared" si="7"/>
        <v>18.589240309674466</v>
      </c>
    </row>
    <row r="62" spans="1:12" ht="12.75">
      <c r="A62">
        <v>25</v>
      </c>
      <c r="B62" s="2">
        <v>22.22222</v>
      </c>
      <c r="C62" s="2">
        <f t="shared" si="8"/>
        <v>555.5555</v>
      </c>
      <c r="D62" s="2"/>
      <c r="E62">
        <v>72</v>
      </c>
      <c r="F62" s="2">
        <v>22.22222</v>
      </c>
      <c r="G62" s="2">
        <f t="shared" si="10"/>
        <v>1599.99984</v>
      </c>
      <c r="J62">
        <f t="shared" si="2"/>
        <v>9.5E-08</v>
      </c>
      <c r="K62">
        <f t="shared" si="6"/>
        <v>10629241.531135198</v>
      </c>
      <c r="L62" s="2">
        <f t="shared" si="7"/>
        <v>1.0097779454578437</v>
      </c>
    </row>
    <row r="63" spans="1:12" ht="12.75">
      <c r="A63">
        <v>52</v>
      </c>
      <c r="B63" s="2">
        <v>22.22222</v>
      </c>
      <c r="C63" s="2">
        <f t="shared" si="8"/>
        <v>1155.55544</v>
      </c>
      <c r="D63" s="2"/>
      <c r="E63">
        <v>72</v>
      </c>
      <c r="F63" s="2">
        <v>22.22222</v>
      </c>
      <c r="G63" s="2">
        <f t="shared" si="10"/>
        <v>1599.99984</v>
      </c>
      <c r="J63">
        <f t="shared" si="2"/>
        <v>9.5E-08</v>
      </c>
      <c r="K63">
        <f t="shared" si="6"/>
        <v>69301783.79044312</v>
      </c>
      <c r="L63" s="2">
        <f t="shared" si="7"/>
        <v>6.583669460092097</v>
      </c>
    </row>
    <row r="64" spans="1:12" ht="12.75">
      <c r="A64">
        <v>68</v>
      </c>
      <c r="B64" s="2">
        <v>22.22222</v>
      </c>
      <c r="C64" s="2">
        <f t="shared" si="8"/>
        <v>1511.11096</v>
      </c>
      <c r="D64" s="2"/>
      <c r="E64">
        <v>72</v>
      </c>
      <c r="F64" s="2">
        <v>22.22222</v>
      </c>
      <c r="G64" s="2">
        <f t="shared" si="10"/>
        <v>1599.99984</v>
      </c>
      <c r="J64">
        <f t="shared" si="2"/>
        <v>9.5E-08</v>
      </c>
      <c r="K64">
        <f t="shared" si="6"/>
        <v>137720525.15469527</v>
      </c>
      <c r="L64" s="2">
        <f t="shared" si="7"/>
        <v>13.083449889696052</v>
      </c>
    </row>
    <row r="65" spans="1:12" ht="12.75">
      <c r="A65">
        <v>85</v>
      </c>
      <c r="B65" s="2">
        <v>22.22222</v>
      </c>
      <c r="C65" s="2">
        <f t="shared" si="8"/>
        <v>1888.8887</v>
      </c>
      <c r="D65" s="2"/>
      <c r="E65">
        <v>73</v>
      </c>
      <c r="F65" s="2">
        <v>22.22222</v>
      </c>
      <c r="G65" s="2">
        <f t="shared" si="10"/>
        <v>1622.22206</v>
      </c>
      <c r="J65">
        <f t="shared" si="2"/>
        <v>9.5E-08</v>
      </c>
      <c r="K65">
        <f t="shared" si="6"/>
        <v>243830653.92234498</v>
      </c>
      <c r="L65" s="2">
        <f t="shared" si="7"/>
        <v>23.163912122622776</v>
      </c>
    </row>
    <row r="66" spans="1:12" ht="12.75">
      <c r="A66">
        <v>40</v>
      </c>
      <c r="B66" s="2">
        <v>22.22222</v>
      </c>
      <c r="C66" s="2">
        <f t="shared" si="8"/>
        <v>888.8888</v>
      </c>
      <c r="D66" s="2"/>
      <c r="E66">
        <v>73</v>
      </c>
      <c r="F66" s="2">
        <v>22.22222</v>
      </c>
      <c r="G66" s="2">
        <f t="shared" si="10"/>
        <v>1622.22206</v>
      </c>
      <c r="J66">
        <f t="shared" si="2"/>
        <v>9.5E-08</v>
      </c>
      <c r="K66">
        <f t="shared" si="6"/>
        <v>35403763.53191566</v>
      </c>
      <c r="L66" s="2">
        <f t="shared" si="7"/>
        <v>3.3633575355319874</v>
      </c>
    </row>
    <row r="67" spans="1:12" ht="12.75">
      <c r="A67">
        <v>75</v>
      </c>
      <c r="B67" s="2">
        <v>22.22222</v>
      </c>
      <c r="C67" s="2">
        <f t="shared" si="8"/>
        <v>1666.6665</v>
      </c>
      <c r="D67" s="2"/>
      <c r="E67">
        <v>73</v>
      </c>
      <c r="F67" s="2">
        <v>22.22222</v>
      </c>
      <c r="G67" s="2">
        <f t="shared" si="10"/>
        <v>1622.22206</v>
      </c>
      <c r="J67">
        <f t="shared" si="2"/>
        <v>9.5E-08</v>
      </c>
      <c r="K67">
        <f t="shared" si="6"/>
        <v>176983462.6885833</v>
      </c>
      <c r="L67" s="2">
        <f t="shared" si="7"/>
        <v>16.813428955415414</v>
      </c>
    </row>
    <row r="68" spans="1:12" ht="12.75">
      <c r="A68">
        <v>80</v>
      </c>
      <c r="B68" s="2">
        <v>22.22222</v>
      </c>
      <c r="C68" s="2">
        <f aca="true" t="shared" si="11" ref="C68:C99">B68*A68</f>
        <v>1777.7776</v>
      </c>
      <c r="D68" s="2"/>
      <c r="E68">
        <v>75</v>
      </c>
      <c r="F68" s="2">
        <v>22.22222</v>
      </c>
      <c r="G68" s="2">
        <f aca="true" t="shared" si="12" ref="G68:G83">E68*F68</f>
        <v>1666.6665</v>
      </c>
      <c r="J68">
        <f aca="true" t="shared" si="13" ref="J68:J108">9.5*POWER(10,-8)</f>
        <v>9.5E-08</v>
      </c>
      <c r="K68">
        <f t="shared" si="6"/>
        <v>208778715.0054263</v>
      </c>
      <c r="L68" s="2">
        <f t="shared" si="7"/>
        <v>19.833977925515498</v>
      </c>
    </row>
    <row r="69" spans="1:12" ht="12.75">
      <c r="A69">
        <v>86</v>
      </c>
      <c r="B69" s="2">
        <v>22.22222</v>
      </c>
      <c r="C69" s="2">
        <f t="shared" si="11"/>
        <v>1911.11092</v>
      </c>
      <c r="D69" s="2"/>
      <c r="E69">
        <v>75</v>
      </c>
      <c r="F69" s="2">
        <v>22.22222</v>
      </c>
      <c r="G69" s="2">
        <f t="shared" si="12"/>
        <v>1666.6665</v>
      </c>
      <c r="J69">
        <f t="shared" si="13"/>
        <v>9.5E-08</v>
      </c>
      <c r="K69">
        <f t="shared" si="6"/>
        <v>251241795.67918712</v>
      </c>
      <c r="L69" s="2">
        <f t="shared" si="7"/>
        <v>23.867970589522777</v>
      </c>
    </row>
    <row r="70" spans="1:12" ht="12.75">
      <c r="A70">
        <v>79</v>
      </c>
      <c r="B70" s="2">
        <v>22.22222</v>
      </c>
      <c r="C70" s="2">
        <f t="shared" si="11"/>
        <v>1755.55538</v>
      </c>
      <c r="D70" s="2"/>
      <c r="E70">
        <v>75</v>
      </c>
      <c r="F70" s="2">
        <v>22.22222</v>
      </c>
      <c r="G70" s="2">
        <f t="shared" si="12"/>
        <v>1666.6665</v>
      </c>
      <c r="J70">
        <f t="shared" si="13"/>
        <v>9.5E-08</v>
      </c>
      <c r="K70">
        <f t="shared" si="6"/>
        <v>202162782.8836864</v>
      </c>
      <c r="L70" s="2">
        <f t="shared" si="7"/>
        <v>19.205464373950207</v>
      </c>
    </row>
    <row r="71" spans="1:12" ht="12.75">
      <c r="A71">
        <v>62</v>
      </c>
      <c r="B71" s="2">
        <v>22.22222</v>
      </c>
      <c r="C71" s="2">
        <f t="shared" si="11"/>
        <v>1377.77764</v>
      </c>
      <c r="D71" s="2"/>
      <c r="E71">
        <v>75</v>
      </c>
      <c r="F71" s="2">
        <v>22.22222</v>
      </c>
      <c r="G71" s="2">
        <f t="shared" si="12"/>
        <v>1666.6665</v>
      </c>
      <c r="J71">
        <f t="shared" si="13"/>
        <v>9.5E-08</v>
      </c>
      <c r="K71">
        <f t="shared" si="6"/>
        <v>108717280.10864742</v>
      </c>
      <c r="L71" s="2">
        <f t="shared" si="7"/>
        <v>10.328141610321506</v>
      </c>
    </row>
    <row r="72" spans="1:12" ht="12.75">
      <c r="A72">
        <v>83</v>
      </c>
      <c r="B72" s="2">
        <v>22.22222</v>
      </c>
      <c r="C72" s="2">
        <f t="shared" si="11"/>
        <v>1844.44426</v>
      </c>
      <c r="D72" s="2"/>
      <c r="E72">
        <v>76</v>
      </c>
      <c r="F72" s="2">
        <v>22.22222</v>
      </c>
      <c r="G72" s="2">
        <f t="shared" si="12"/>
        <v>1688.88872</v>
      </c>
      <c r="J72">
        <f t="shared" si="13"/>
        <v>9.5E-08</v>
      </c>
      <c r="K72">
        <f t="shared" si="6"/>
        <v>229411809.2842023</v>
      </c>
      <c r="L72" s="2">
        <f t="shared" si="7"/>
        <v>21.79412188199922</v>
      </c>
    </row>
    <row r="73" spans="1:12" ht="12.75">
      <c r="A73">
        <v>45</v>
      </c>
      <c r="B73" s="2">
        <v>22.22222</v>
      </c>
      <c r="C73" s="2">
        <f t="shared" si="11"/>
        <v>999.9999</v>
      </c>
      <c r="D73" s="2"/>
      <c r="E73">
        <v>77</v>
      </c>
      <c r="F73" s="2">
        <v>22.22222</v>
      </c>
      <c r="G73" s="2">
        <f t="shared" si="12"/>
        <v>1711.11094</v>
      </c>
      <c r="J73">
        <f t="shared" si="13"/>
        <v>9.5E-08</v>
      </c>
      <c r="K73">
        <f t="shared" si="6"/>
        <v>47862996.97933442</v>
      </c>
      <c r="L73" s="2">
        <f t="shared" si="7"/>
        <v>4.54698471303677</v>
      </c>
    </row>
    <row r="74" spans="1:12" ht="12.75">
      <c r="A74">
        <v>32</v>
      </c>
      <c r="B74" s="2">
        <v>22.22222</v>
      </c>
      <c r="C74" s="2">
        <f t="shared" si="11"/>
        <v>711.11104</v>
      </c>
      <c r="D74" s="2"/>
      <c r="E74">
        <v>77</v>
      </c>
      <c r="F74" s="2">
        <v>22.22222</v>
      </c>
      <c r="G74" s="2">
        <f t="shared" si="12"/>
        <v>1711.11094</v>
      </c>
      <c r="J74">
        <f t="shared" si="13"/>
        <v>9.5E-08</v>
      </c>
      <c r="K74">
        <f t="shared" si="6"/>
        <v>19996767.541873302</v>
      </c>
      <c r="L74" s="2">
        <f t="shared" si="7"/>
        <v>1.899692916477964</v>
      </c>
    </row>
    <row r="75" spans="1:12" ht="12.75">
      <c r="A75">
        <v>68</v>
      </c>
      <c r="B75" s="2">
        <v>22.22222</v>
      </c>
      <c r="C75" s="2">
        <f t="shared" si="11"/>
        <v>1511.11096</v>
      </c>
      <c r="D75" s="2"/>
      <c r="E75">
        <v>78</v>
      </c>
      <c r="F75" s="2">
        <v>22.22222</v>
      </c>
      <c r="G75" s="2">
        <f t="shared" si="12"/>
        <v>1733.33316</v>
      </c>
      <c r="J75">
        <f t="shared" si="13"/>
        <v>9.5E-08</v>
      </c>
      <c r="K75">
        <f t="shared" si="6"/>
        <v>137720525.15469527</v>
      </c>
      <c r="L75" s="2">
        <f t="shared" si="7"/>
        <v>13.083449889696052</v>
      </c>
    </row>
    <row r="76" spans="1:12" ht="12.75">
      <c r="A76">
        <v>25</v>
      </c>
      <c r="B76" s="2">
        <v>22.22222</v>
      </c>
      <c r="C76" s="2">
        <f t="shared" si="11"/>
        <v>555.5555</v>
      </c>
      <c r="D76" s="2"/>
      <c r="E76">
        <v>78</v>
      </c>
      <c r="F76" s="2">
        <v>22.22222</v>
      </c>
      <c r="G76" s="2">
        <f t="shared" si="12"/>
        <v>1733.33316</v>
      </c>
      <c r="J76">
        <f t="shared" si="13"/>
        <v>9.5E-08</v>
      </c>
      <c r="K76">
        <f t="shared" si="6"/>
        <v>10629241.531135198</v>
      </c>
      <c r="L76" s="2">
        <f t="shared" si="7"/>
        <v>1.0097779454578437</v>
      </c>
    </row>
    <row r="77" spans="1:12" ht="12.75">
      <c r="A77">
        <v>82</v>
      </c>
      <c r="B77" s="2">
        <v>22.22222</v>
      </c>
      <c r="C77" s="2">
        <f t="shared" si="11"/>
        <v>1822.22204</v>
      </c>
      <c r="D77" s="2"/>
      <c r="E77">
        <v>79</v>
      </c>
      <c r="F77" s="2">
        <v>22.22222</v>
      </c>
      <c r="G77" s="2">
        <f t="shared" si="12"/>
        <v>1755.55538</v>
      </c>
      <c r="J77">
        <f t="shared" si="13"/>
        <v>9.5E-08</v>
      </c>
      <c r="K77">
        <f t="shared" si="6"/>
        <v>222402321.20937085</v>
      </c>
      <c r="L77" s="2">
        <f t="shared" si="7"/>
        <v>21.12822051489023</v>
      </c>
    </row>
    <row r="78" spans="1:12" ht="12.75">
      <c r="A78">
        <v>42</v>
      </c>
      <c r="B78" s="2">
        <v>22.22222</v>
      </c>
      <c r="C78" s="2">
        <f t="shared" si="11"/>
        <v>933.33324</v>
      </c>
      <c r="D78" s="2"/>
      <c r="E78">
        <v>79</v>
      </c>
      <c r="F78" s="2">
        <v>22.22222</v>
      </c>
      <c r="G78" s="2">
        <f t="shared" si="12"/>
        <v>1755.55538</v>
      </c>
      <c r="J78">
        <f t="shared" si="13"/>
        <v>9.5E-08</v>
      </c>
      <c r="K78">
        <f t="shared" si="6"/>
        <v>40113821.43932591</v>
      </c>
      <c r="L78" s="2">
        <f t="shared" si="7"/>
        <v>3.8108130367359614</v>
      </c>
    </row>
    <row r="79" spans="1:12" ht="12.75">
      <c r="A79">
        <v>77</v>
      </c>
      <c r="B79" s="2">
        <v>22.22222</v>
      </c>
      <c r="C79" s="2">
        <f t="shared" si="11"/>
        <v>1711.11094</v>
      </c>
      <c r="D79" s="2"/>
      <c r="E79">
        <v>79</v>
      </c>
      <c r="F79" s="2">
        <v>22.22222</v>
      </c>
      <c r="G79" s="2">
        <f t="shared" si="12"/>
        <v>1755.55538</v>
      </c>
      <c r="J79">
        <f t="shared" si="13"/>
        <v>9.5E-08</v>
      </c>
      <c r="K79">
        <f t="shared" si="6"/>
        <v>189318088.1285691</v>
      </c>
      <c r="L79" s="2">
        <f t="shared" si="7"/>
        <v>17.985218372214064</v>
      </c>
    </row>
    <row r="80" spans="1:12" ht="12.75">
      <c r="A80">
        <v>72</v>
      </c>
      <c r="B80" s="2">
        <v>22.22222</v>
      </c>
      <c r="C80" s="2">
        <f t="shared" si="11"/>
        <v>1599.99984</v>
      </c>
      <c r="D80" s="2"/>
      <c r="E80">
        <v>80</v>
      </c>
      <c r="F80" s="2">
        <v>22.22222</v>
      </c>
      <c r="G80" s="2">
        <f t="shared" si="12"/>
        <v>1777.7776</v>
      </c>
      <c r="J80">
        <f t="shared" si="13"/>
        <v>9.5E-08</v>
      </c>
      <c r="K80">
        <f t="shared" si="6"/>
        <v>159421556.28146502</v>
      </c>
      <c r="L80" s="2">
        <f t="shared" si="7"/>
        <v>15.145047846739178</v>
      </c>
    </row>
    <row r="81" spans="1:12" ht="12.75">
      <c r="A81">
        <v>50</v>
      </c>
      <c r="B81" s="2">
        <v>22.22222</v>
      </c>
      <c r="C81" s="2">
        <f t="shared" si="11"/>
        <v>1111.111</v>
      </c>
      <c r="D81" s="2"/>
      <c r="E81">
        <v>80</v>
      </c>
      <c r="F81" s="2">
        <v>22.22222</v>
      </c>
      <c r="G81" s="2">
        <f t="shared" si="12"/>
        <v>1777.7776</v>
      </c>
      <c r="J81">
        <f t="shared" si="13"/>
        <v>9.5E-08</v>
      </c>
      <c r="K81">
        <f t="shared" si="6"/>
        <v>62681454.370018855</v>
      </c>
      <c r="L81" s="2">
        <f t="shared" si="7"/>
        <v>5.954738165151792</v>
      </c>
    </row>
    <row r="82" spans="1:12" ht="12.75">
      <c r="A82">
        <v>93</v>
      </c>
      <c r="B82" s="2">
        <v>22.22222</v>
      </c>
      <c r="C82" s="2">
        <f t="shared" si="11"/>
        <v>2066.66646</v>
      </c>
      <c r="D82" s="2"/>
      <c r="E82">
        <v>80</v>
      </c>
      <c r="F82" s="2">
        <v>22.22222</v>
      </c>
      <c r="G82" s="2">
        <f t="shared" si="12"/>
        <v>1777.7776</v>
      </c>
      <c r="J82">
        <f t="shared" si="13"/>
        <v>9.5E-08</v>
      </c>
      <c r="K82">
        <f t="shared" si="6"/>
        <v>306967361.8951035</v>
      </c>
      <c r="L82" s="2">
        <f t="shared" si="7"/>
        <v>29.161899380034836</v>
      </c>
    </row>
    <row r="83" spans="1:12" ht="12.75">
      <c r="A83">
        <v>82</v>
      </c>
      <c r="B83" s="2">
        <v>22.22222</v>
      </c>
      <c r="C83" s="2">
        <f t="shared" si="11"/>
        <v>1822.22204</v>
      </c>
      <c r="D83" s="2"/>
      <c r="E83">
        <v>81</v>
      </c>
      <c r="F83" s="2">
        <v>22.22222</v>
      </c>
      <c r="G83" s="2">
        <f t="shared" si="12"/>
        <v>1799.99982</v>
      </c>
      <c r="J83">
        <f t="shared" si="13"/>
        <v>9.5E-08</v>
      </c>
      <c r="K83">
        <f t="shared" si="6"/>
        <v>222402321.20937085</v>
      </c>
      <c r="L83" s="2">
        <f t="shared" si="7"/>
        <v>21.12822051489023</v>
      </c>
    </row>
    <row r="84" spans="1:12" ht="12.75">
      <c r="A84">
        <v>25</v>
      </c>
      <c r="B84" s="2">
        <v>22.22222</v>
      </c>
      <c r="C84" s="2">
        <f t="shared" si="11"/>
        <v>555.5555</v>
      </c>
      <c r="D84" s="2"/>
      <c r="E84">
        <v>81</v>
      </c>
      <c r="F84" s="2">
        <v>22.22222</v>
      </c>
      <c r="G84" s="2">
        <f aca="true" t="shared" si="14" ref="G84:G99">E84*F84</f>
        <v>1799.99982</v>
      </c>
      <c r="J84">
        <f t="shared" si="13"/>
        <v>9.5E-08</v>
      </c>
      <c r="K84">
        <f t="shared" si="6"/>
        <v>10629241.531135198</v>
      </c>
      <c r="L84" s="2">
        <f t="shared" si="7"/>
        <v>1.0097779454578437</v>
      </c>
    </row>
    <row r="85" spans="1:12" ht="12.75">
      <c r="A85">
        <v>84</v>
      </c>
      <c r="B85" s="2">
        <v>22.22222</v>
      </c>
      <c r="C85" s="2">
        <f t="shared" si="11"/>
        <v>1866.66648</v>
      </c>
      <c r="D85" s="2"/>
      <c r="E85">
        <v>82</v>
      </c>
      <c r="F85" s="2">
        <v>22.22222</v>
      </c>
      <c r="G85" s="2">
        <f t="shared" si="14"/>
        <v>1822.22204</v>
      </c>
      <c r="J85">
        <f t="shared" si="13"/>
        <v>9.5E-08</v>
      </c>
      <c r="K85">
        <f t="shared" si="6"/>
        <v>236554288.5436402</v>
      </c>
      <c r="L85" s="2">
        <f t="shared" si="7"/>
        <v>22.47265741164582</v>
      </c>
    </row>
    <row r="86" spans="1:12" ht="12.75">
      <c r="A86">
        <v>87</v>
      </c>
      <c r="B86" s="2">
        <v>22.22222</v>
      </c>
      <c r="C86" s="2">
        <f t="shared" si="11"/>
        <v>1933.33314</v>
      </c>
      <c r="D86" s="2"/>
      <c r="E86">
        <v>82</v>
      </c>
      <c r="F86" s="2">
        <v>22.22222</v>
      </c>
      <c r="G86" s="2">
        <f t="shared" si="14"/>
        <v>1822.22204</v>
      </c>
      <c r="J86">
        <f t="shared" si="13"/>
        <v>9.5E-08</v>
      </c>
      <c r="K86">
        <f t="shared" si="6"/>
        <v>258788599.47626418</v>
      </c>
      <c r="L86" s="2">
        <f t="shared" si="7"/>
        <v>24.5849169502451</v>
      </c>
    </row>
    <row r="87" spans="1:12" ht="12.75">
      <c r="A87">
        <v>43</v>
      </c>
      <c r="B87" s="2">
        <v>22.22222</v>
      </c>
      <c r="C87" s="2">
        <f t="shared" si="11"/>
        <v>955.55546</v>
      </c>
      <c r="D87" s="2"/>
      <c r="E87">
        <v>82</v>
      </c>
      <c r="F87" s="2">
        <v>22.22222</v>
      </c>
      <c r="G87" s="2">
        <f t="shared" si="14"/>
        <v>1822.22204</v>
      </c>
      <c r="J87">
        <f t="shared" si="13"/>
        <v>9.5E-08</v>
      </c>
      <c r="K87">
        <f t="shared" si="6"/>
        <v>42604463.40676359</v>
      </c>
      <c r="L87" s="2">
        <f t="shared" si="7"/>
        <v>4.047424023642542</v>
      </c>
    </row>
    <row r="88" spans="1:12" ht="12.75">
      <c r="A88">
        <v>70</v>
      </c>
      <c r="B88" s="2">
        <v>22.22222</v>
      </c>
      <c r="C88" s="2">
        <f t="shared" si="11"/>
        <v>1555.5554</v>
      </c>
      <c r="D88" s="2"/>
      <c r="E88">
        <v>82</v>
      </c>
      <c r="F88" s="2">
        <v>22.22222</v>
      </c>
      <c r="G88" s="2">
        <f t="shared" si="14"/>
        <v>1822.22204</v>
      </c>
      <c r="J88">
        <f t="shared" si="13"/>
        <v>9.5E-08</v>
      </c>
      <c r="K88">
        <f aca="true" t="shared" si="15" ref="K88:K108">POWER(C88,2.56)</f>
        <v>148329262.01985928</v>
      </c>
      <c r="L88" s="2">
        <f aca="true" t="shared" si="16" ref="L88:L108">J88*K88</f>
        <v>14.091279891886632</v>
      </c>
    </row>
    <row r="89" spans="1:12" ht="12.75">
      <c r="A89">
        <v>85</v>
      </c>
      <c r="B89" s="2">
        <v>22.22222</v>
      </c>
      <c r="C89" s="2">
        <f t="shared" si="11"/>
        <v>1888.8887</v>
      </c>
      <c r="D89" s="2"/>
      <c r="E89">
        <v>83</v>
      </c>
      <c r="F89" s="2">
        <v>22.22222</v>
      </c>
      <c r="G89" s="2">
        <f t="shared" si="14"/>
        <v>1844.44426</v>
      </c>
      <c r="J89">
        <f t="shared" si="13"/>
        <v>9.5E-08</v>
      </c>
      <c r="K89">
        <f t="shared" si="15"/>
        <v>243830653.92234498</v>
      </c>
      <c r="L89" s="2">
        <f t="shared" si="16"/>
        <v>23.163912122622776</v>
      </c>
    </row>
    <row r="90" spans="1:12" ht="12.75">
      <c r="A90">
        <v>65</v>
      </c>
      <c r="B90" s="2">
        <v>22.22222</v>
      </c>
      <c r="C90" s="2">
        <f t="shared" si="11"/>
        <v>1444.4443</v>
      </c>
      <c r="D90" s="2"/>
      <c r="E90">
        <v>83</v>
      </c>
      <c r="F90" s="2">
        <v>22.22222</v>
      </c>
      <c r="G90" s="2">
        <f t="shared" si="14"/>
        <v>1844.44426</v>
      </c>
      <c r="J90">
        <f t="shared" si="13"/>
        <v>9.5E-08</v>
      </c>
      <c r="K90">
        <f t="shared" si="15"/>
        <v>122697028.93325455</v>
      </c>
      <c r="L90" s="2">
        <f t="shared" si="16"/>
        <v>11.656217748659182</v>
      </c>
    </row>
    <row r="91" spans="1:12" ht="12.75">
      <c r="A91">
        <v>82</v>
      </c>
      <c r="B91" s="2">
        <v>22.22222</v>
      </c>
      <c r="C91" s="2">
        <f t="shared" si="11"/>
        <v>1822.22204</v>
      </c>
      <c r="D91" s="2"/>
      <c r="E91">
        <v>83</v>
      </c>
      <c r="F91" s="2">
        <v>22.22222</v>
      </c>
      <c r="G91" s="2">
        <f t="shared" si="14"/>
        <v>1844.44426</v>
      </c>
      <c r="J91">
        <f t="shared" si="13"/>
        <v>9.5E-08</v>
      </c>
      <c r="K91">
        <f t="shared" si="15"/>
        <v>222402321.20937085</v>
      </c>
      <c r="L91" s="2">
        <f t="shared" si="16"/>
        <v>21.12822051489023</v>
      </c>
    </row>
    <row r="92" spans="1:12" ht="12.75">
      <c r="A92">
        <v>83</v>
      </c>
      <c r="B92" s="2">
        <v>22.22222</v>
      </c>
      <c r="C92" s="2">
        <f t="shared" si="11"/>
        <v>1844.44426</v>
      </c>
      <c r="D92" s="2"/>
      <c r="E92">
        <v>83</v>
      </c>
      <c r="F92" s="2">
        <v>22.22222</v>
      </c>
      <c r="G92" s="2">
        <f t="shared" si="14"/>
        <v>1844.44426</v>
      </c>
      <c r="J92">
        <f t="shared" si="13"/>
        <v>9.5E-08</v>
      </c>
      <c r="K92">
        <f t="shared" si="15"/>
        <v>229411809.2842023</v>
      </c>
      <c r="L92" s="2">
        <f t="shared" si="16"/>
        <v>21.79412188199922</v>
      </c>
    </row>
    <row r="93" spans="1:12" ht="12.75">
      <c r="A93">
        <v>78</v>
      </c>
      <c r="B93" s="2">
        <v>22.22222</v>
      </c>
      <c r="C93" s="2">
        <f t="shared" si="11"/>
        <v>1733.33316</v>
      </c>
      <c r="D93" s="2"/>
      <c r="E93">
        <v>84</v>
      </c>
      <c r="F93" s="2">
        <v>22.22222</v>
      </c>
      <c r="G93" s="2">
        <f t="shared" si="14"/>
        <v>1866.66648</v>
      </c>
      <c r="J93">
        <f t="shared" si="13"/>
        <v>9.5E-08</v>
      </c>
      <c r="K93">
        <f t="shared" si="15"/>
        <v>195676213.786047</v>
      </c>
      <c r="L93" s="2">
        <f t="shared" si="16"/>
        <v>18.589240309674466</v>
      </c>
    </row>
    <row r="94" spans="1:12" ht="12.75">
      <c r="A94">
        <v>69</v>
      </c>
      <c r="B94" s="2">
        <v>22.22222</v>
      </c>
      <c r="C94" s="2">
        <f t="shared" si="11"/>
        <v>1533.33318</v>
      </c>
      <c r="D94" s="2"/>
      <c r="E94">
        <v>84</v>
      </c>
      <c r="F94" s="2">
        <v>22.22222</v>
      </c>
      <c r="G94" s="2">
        <f t="shared" si="14"/>
        <v>1866.66648</v>
      </c>
      <c r="J94">
        <f t="shared" si="13"/>
        <v>9.5E-08</v>
      </c>
      <c r="K94">
        <f t="shared" si="15"/>
        <v>142964933.25383905</v>
      </c>
      <c r="L94" s="2">
        <f t="shared" si="16"/>
        <v>13.58166865911471</v>
      </c>
    </row>
    <row r="95" spans="1:12" ht="12.75">
      <c r="A95">
        <v>86</v>
      </c>
      <c r="B95" s="2">
        <v>22.22222</v>
      </c>
      <c r="C95" s="2">
        <f t="shared" si="11"/>
        <v>1911.11092</v>
      </c>
      <c r="D95" s="2"/>
      <c r="E95">
        <v>84</v>
      </c>
      <c r="F95" s="2">
        <v>22.22222</v>
      </c>
      <c r="G95" s="2">
        <f t="shared" si="14"/>
        <v>1866.66648</v>
      </c>
      <c r="J95">
        <f t="shared" si="13"/>
        <v>9.5E-08</v>
      </c>
      <c r="K95">
        <f t="shared" si="15"/>
        <v>251241795.67918712</v>
      </c>
      <c r="L95" s="2">
        <f t="shared" si="16"/>
        <v>23.867970589522777</v>
      </c>
    </row>
    <row r="96" spans="1:12" ht="12.75">
      <c r="A96">
        <v>75</v>
      </c>
      <c r="B96" s="2">
        <v>22.22222</v>
      </c>
      <c r="C96" s="2">
        <f t="shared" si="11"/>
        <v>1666.6665</v>
      </c>
      <c r="D96" s="2"/>
      <c r="E96">
        <v>85</v>
      </c>
      <c r="F96" s="2">
        <v>22.22222</v>
      </c>
      <c r="G96" s="2">
        <f t="shared" si="14"/>
        <v>1888.8887</v>
      </c>
      <c r="J96">
        <f t="shared" si="13"/>
        <v>9.5E-08</v>
      </c>
      <c r="K96">
        <f t="shared" si="15"/>
        <v>176983462.6885833</v>
      </c>
      <c r="L96" s="2">
        <f t="shared" si="16"/>
        <v>16.813428955415414</v>
      </c>
    </row>
    <row r="97" spans="1:12" ht="12.75">
      <c r="A97">
        <v>27</v>
      </c>
      <c r="B97" s="2">
        <v>22.22222</v>
      </c>
      <c r="C97" s="2">
        <f t="shared" si="11"/>
        <v>599.99994</v>
      </c>
      <c r="D97" s="2"/>
      <c r="E97">
        <v>85</v>
      </c>
      <c r="F97" s="2">
        <v>22.22222</v>
      </c>
      <c r="G97" s="2">
        <f t="shared" si="14"/>
        <v>1888.8887</v>
      </c>
      <c r="J97">
        <f t="shared" si="13"/>
        <v>9.5E-08</v>
      </c>
      <c r="K97">
        <f t="shared" si="15"/>
        <v>12943957.842404455</v>
      </c>
      <c r="L97" s="2">
        <f t="shared" si="16"/>
        <v>1.2296759950284233</v>
      </c>
    </row>
    <row r="98" spans="1:12" ht="12.75">
      <c r="A98">
        <v>88</v>
      </c>
      <c r="B98" s="2">
        <v>22.22222</v>
      </c>
      <c r="C98" s="2">
        <f t="shared" si="11"/>
        <v>1955.55536</v>
      </c>
      <c r="D98" s="2"/>
      <c r="E98">
        <v>85</v>
      </c>
      <c r="F98" s="2">
        <v>22.22222</v>
      </c>
      <c r="G98" s="2">
        <f t="shared" si="14"/>
        <v>1888.8887</v>
      </c>
      <c r="J98">
        <f t="shared" si="13"/>
        <v>9.5E-08</v>
      </c>
      <c r="K98">
        <f t="shared" si="15"/>
        <v>266471946.45568156</v>
      </c>
      <c r="L98" s="2">
        <f t="shared" si="16"/>
        <v>25.31483491328975</v>
      </c>
    </row>
    <row r="99" spans="1:12" ht="12.75">
      <c r="A99">
        <v>38</v>
      </c>
      <c r="B99" s="2">
        <v>22.22222</v>
      </c>
      <c r="C99" s="2">
        <f t="shared" si="11"/>
        <v>844.44436</v>
      </c>
      <c r="D99" s="2"/>
      <c r="E99">
        <v>85</v>
      </c>
      <c r="F99" s="2">
        <v>22.22222</v>
      </c>
      <c r="G99" s="2">
        <f t="shared" si="14"/>
        <v>1888.8887</v>
      </c>
      <c r="J99">
        <f t="shared" si="13"/>
        <v>9.5E-08</v>
      </c>
      <c r="K99">
        <f t="shared" si="15"/>
        <v>31047158.649438024</v>
      </c>
      <c r="L99" s="2">
        <f t="shared" si="16"/>
        <v>2.9494800716966125</v>
      </c>
    </row>
    <row r="100" spans="1:12" ht="12.75">
      <c r="A100">
        <v>75</v>
      </c>
      <c r="B100" s="2">
        <v>22.22222</v>
      </c>
      <c r="C100" s="2">
        <f aca="true" t="shared" si="17" ref="C100:C108">B100*A100</f>
        <v>1666.6665</v>
      </c>
      <c r="D100" s="2"/>
      <c r="E100">
        <v>85</v>
      </c>
      <c r="F100" s="2">
        <v>22.22222</v>
      </c>
      <c r="G100" s="2">
        <f aca="true" t="shared" si="18" ref="G100:G108">E100*F100</f>
        <v>1888.8887</v>
      </c>
      <c r="J100">
        <f t="shared" si="13"/>
        <v>9.5E-08</v>
      </c>
      <c r="K100">
        <f t="shared" si="15"/>
        <v>176983462.6885833</v>
      </c>
      <c r="L100" s="2">
        <f t="shared" si="16"/>
        <v>16.813428955415414</v>
      </c>
    </row>
    <row r="101" spans="1:12" ht="12.75">
      <c r="A101">
        <v>72</v>
      </c>
      <c r="B101" s="2">
        <v>22.22222</v>
      </c>
      <c r="C101" s="2">
        <f t="shared" si="17"/>
        <v>1599.99984</v>
      </c>
      <c r="D101" s="2"/>
      <c r="E101">
        <v>86</v>
      </c>
      <c r="F101" s="2">
        <v>22.22222</v>
      </c>
      <c r="G101" s="2">
        <f t="shared" si="18"/>
        <v>1911.11092</v>
      </c>
      <c r="J101">
        <f t="shared" si="13"/>
        <v>9.5E-08</v>
      </c>
      <c r="K101">
        <f t="shared" si="15"/>
        <v>159421556.28146502</v>
      </c>
      <c r="L101" s="2">
        <f t="shared" si="16"/>
        <v>15.145047846739178</v>
      </c>
    </row>
    <row r="102" spans="1:12" ht="12.75">
      <c r="A102">
        <v>85</v>
      </c>
      <c r="B102" s="2">
        <v>22.22222</v>
      </c>
      <c r="C102" s="2">
        <f t="shared" si="17"/>
        <v>1888.8887</v>
      </c>
      <c r="D102" s="2"/>
      <c r="E102">
        <v>86</v>
      </c>
      <c r="F102" s="2">
        <v>22.22222</v>
      </c>
      <c r="G102" s="2">
        <f t="shared" si="18"/>
        <v>1911.11092</v>
      </c>
      <c r="J102">
        <f t="shared" si="13"/>
        <v>9.5E-08</v>
      </c>
      <c r="K102">
        <f t="shared" si="15"/>
        <v>243830653.92234498</v>
      </c>
      <c r="L102" s="2">
        <f t="shared" si="16"/>
        <v>23.163912122622776</v>
      </c>
    </row>
    <row r="103" spans="1:12" ht="12.75">
      <c r="A103">
        <v>82</v>
      </c>
      <c r="B103" s="2">
        <v>22.22222</v>
      </c>
      <c r="C103" s="2">
        <f t="shared" si="17"/>
        <v>1822.22204</v>
      </c>
      <c r="D103" s="2"/>
      <c r="E103">
        <v>87</v>
      </c>
      <c r="F103" s="2">
        <v>22.22222</v>
      </c>
      <c r="G103" s="2">
        <f t="shared" si="18"/>
        <v>1933.33314</v>
      </c>
      <c r="J103">
        <f t="shared" si="13"/>
        <v>9.5E-08</v>
      </c>
      <c r="K103">
        <f t="shared" si="15"/>
        <v>222402321.20937085</v>
      </c>
      <c r="L103" s="2">
        <f t="shared" si="16"/>
        <v>21.12822051489023</v>
      </c>
    </row>
    <row r="104" spans="1:12" ht="12.75">
      <c r="A104">
        <v>94</v>
      </c>
      <c r="B104" s="2">
        <v>22.22222</v>
      </c>
      <c r="C104" s="2">
        <f t="shared" si="17"/>
        <v>2088.88868</v>
      </c>
      <c r="D104" s="2"/>
      <c r="E104">
        <v>88</v>
      </c>
      <c r="F104" s="2">
        <v>22.22222</v>
      </c>
      <c r="G104" s="2">
        <f t="shared" si="18"/>
        <v>1955.55536</v>
      </c>
      <c r="J104">
        <f t="shared" si="13"/>
        <v>9.5E-08</v>
      </c>
      <c r="K104">
        <f t="shared" si="15"/>
        <v>315488227.9832402</v>
      </c>
      <c r="L104" s="2">
        <f t="shared" si="16"/>
        <v>29.971381658407818</v>
      </c>
    </row>
    <row r="105" spans="1:12" ht="12.75">
      <c r="A105">
        <v>70</v>
      </c>
      <c r="B105" s="2">
        <v>22.22222</v>
      </c>
      <c r="C105" s="2">
        <f t="shared" si="17"/>
        <v>1555.5554</v>
      </c>
      <c r="D105" s="2"/>
      <c r="E105">
        <v>88</v>
      </c>
      <c r="F105" s="2">
        <v>22.22222</v>
      </c>
      <c r="G105" s="2">
        <f t="shared" si="18"/>
        <v>1955.55536</v>
      </c>
      <c r="J105">
        <f t="shared" si="13"/>
        <v>9.5E-08</v>
      </c>
      <c r="K105">
        <f t="shared" si="15"/>
        <v>148329262.01985928</v>
      </c>
      <c r="L105" s="2">
        <f t="shared" si="16"/>
        <v>14.091279891886632</v>
      </c>
    </row>
    <row r="106" spans="1:12" ht="12.75">
      <c r="A106">
        <v>42</v>
      </c>
      <c r="B106" s="2">
        <v>22.22222</v>
      </c>
      <c r="C106" s="2">
        <f t="shared" si="17"/>
        <v>933.33324</v>
      </c>
      <c r="D106" s="2"/>
      <c r="E106">
        <v>93</v>
      </c>
      <c r="F106" s="2">
        <v>22.22222</v>
      </c>
      <c r="G106" s="2">
        <f t="shared" si="18"/>
        <v>2066.66646</v>
      </c>
      <c r="J106">
        <f t="shared" si="13"/>
        <v>9.5E-08</v>
      </c>
      <c r="K106">
        <f t="shared" si="15"/>
        <v>40113821.43932591</v>
      </c>
      <c r="L106" s="2">
        <f t="shared" si="16"/>
        <v>3.8108130367359614</v>
      </c>
    </row>
    <row r="107" spans="1:12" ht="12.75">
      <c r="A107">
        <v>38</v>
      </c>
      <c r="B107" s="2">
        <v>22.22222</v>
      </c>
      <c r="C107" s="2">
        <f t="shared" si="17"/>
        <v>844.44436</v>
      </c>
      <c r="D107" s="2"/>
      <c r="E107">
        <v>94</v>
      </c>
      <c r="F107" s="2">
        <v>22.22222</v>
      </c>
      <c r="G107" s="2">
        <f t="shared" si="18"/>
        <v>2088.88868</v>
      </c>
      <c r="J107">
        <f t="shared" si="13"/>
        <v>9.5E-08</v>
      </c>
      <c r="K107">
        <f t="shared" si="15"/>
        <v>31047158.649438024</v>
      </c>
      <c r="L107" s="2">
        <f t="shared" si="16"/>
        <v>2.9494800716966125</v>
      </c>
    </row>
    <row r="108" spans="1:12" ht="12.75">
      <c r="A108">
        <v>48</v>
      </c>
      <c r="B108" s="2">
        <v>22.22222</v>
      </c>
      <c r="C108" s="2">
        <f t="shared" si="17"/>
        <v>1066.6665600000001</v>
      </c>
      <c r="D108" s="2"/>
      <c r="E108">
        <v>95</v>
      </c>
      <c r="F108" s="2">
        <v>22.22222</v>
      </c>
      <c r="G108" s="2">
        <f t="shared" si="18"/>
        <v>2111.1109</v>
      </c>
      <c r="J108">
        <f t="shared" si="13"/>
        <v>9.5E-08</v>
      </c>
      <c r="K108">
        <f t="shared" si="15"/>
        <v>56461631.23860411</v>
      </c>
      <c r="L108" s="2">
        <f t="shared" si="16"/>
        <v>5.363854967667391</v>
      </c>
    </row>
    <row r="109" spans="1:12" ht="12.75">
      <c r="A109">
        <f>SUM(A4:A108)</f>
        <v>6666</v>
      </c>
      <c r="B109" s="2"/>
      <c r="C109" s="2">
        <f>SUM(C4:C108)</f>
        <v>148133.31852000003</v>
      </c>
      <c r="D109" s="2"/>
      <c r="E109" s="2">
        <f>SUM(E4:E108)</f>
        <v>6666</v>
      </c>
      <c r="F109" s="2"/>
      <c r="G109" s="2">
        <f>SUM(G4:G108)</f>
        <v>148133.31852000003</v>
      </c>
      <c r="J109">
        <v>105</v>
      </c>
      <c r="L109" s="2">
        <f>SUM(L4:L108)</f>
        <v>1380.602380920934</v>
      </c>
    </row>
    <row r="110" spans="2:12" ht="12.75">
      <c r="B110" s="2"/>
      <c r="C110" s="2"/>
      <c r="D110" s="2"/>
      <c r="E110" s="2"/>
      <c r="F110" s="2"/>
      <c r="G110" s="2"/>
      <c r="L110" s="2"/>
    </row>
    <row r="111" spans="1:12" ht="12.75">
      <c r="A111" s="2"/>
      <c r="B111" t="s">
        <v>7</v>
      </c>
      <c r="C111" s="2"/>
      <c r="D111" s="2"/>
      <c r="E111" s="2"/>
      <c r="F111" s="2"/>
      <c r="G111" s="2"/>
      <c r="L111">
        <f>L109/J109</f>
        <v>13.148594104008895</v>
      </c>
    </row>
    <row r="112" spans="1:12" ht="12.75">
      <c r="A112" s="2"/>
      <c r="B112" t="s">
        <v>9</v>
      </c>
      <c r="C112" s="2">
        <f>AVERAGE(C4:C108)</f>
        <v>1410.793509714286</v>
      </c>
      <c r="F112" s="2"/>
      <c r="G112" s="2"/>
      <c r="L112" s="2"/>
    </row>
    <row r="113" spans="1:12" ht="12.75">
      <c r="A113" s="2"/>
      <c r="B113" t="s">
        <v>12</v>
      </c>
      <c r="C113" s="2">
        <f>MEDIAN(C4:C108)</f>
        <v>1533.33318</v>
      </c>
      <c r="F113" s="2"/>
      <c r="G113" s="2"/>
      <c r="L113" s="2">
        <v>13.14859</v>
      </c>
    </row>
    <row r="114" spans="1:12" ht="12.75">
      <c r="A114" s="2"/>
      <c r="B114" t="s">
        <v>13</v>
      </c>
      <c r="C114">
        <f>STDEV(C4:C108)</f>
        <v>456.5354262336906</v>
      </c>
      <c r="L114" s="2"/>
    </row>
    <row r="115" spans="2:12" ht="12.75">
      <c r="B115" s="2"/>
      <c r="C115" s="2"/>
      <c r="E115">
        <f>AVERAGE(C4:C108)</f>
        <v>1410.793509714286</v>
      </c>
      <c r="F115" t="s">
        <v>10</v>
      </c>
      <c r="L115" s="2"/>
    </row>
    <row r="116" spans="1:12" ht="12.75">
      <c r="A116">
        <v>2</v>
      </c>
      <c r="B116" s="2" t="s">
        <v>7</v>
      </c>
      <c r="C116" s="2">
        <f>COUNTA(C4:C108)</f>
        <v>105</v>
      </c>
      <c r="D116">
        <f>MEDIAN(C4:C108)</f>
        <v>1533.33318</v>
      </c>
      <c r="E116">
        <f>MEDIAN(C4:C108)</f>
        <v>1533.33318</v>
      </c>
      <c r="F116" t="s">
        <v>10</v>
      </c>
      <c r="L116" s="2"/>
    </row>
    <row r="117" spans="1:5" ht="12.75">
      <c r="A117">
        <v>3</v>
      </c>
      <c r="B117" s="2" t="s">
        <v>9</v>
      </c>
      <c r="C117" s="2">
        <f>AVERAGE(C4:C108)</f>
        <v>1410.793509714286</v>
      </c>
      <c r="E117">
        <f>STDEV(C4:C108)</f>
        <v>456.5354262336906</v>
      </c>
    </row>
    <row r="118" spans="1:4" ht="12.75">
      <c r="A118">
        <v>4</v>
      </c>
      <c r="B118" s="2" t="s">
        <v>12</v>
      </c>
      <c r="C118" s="2">
        <f>MEDIAN(C4:C108)</f>
        <v>1533.33318</v>
      </c>
      <c r="D118" s="2"/>
    </row>
    <row r="119" spans="1:6" ht="12.75">
      <c r="A119">
        <f>AVERAGE(A116:A118)</f>
        <v>3</v>
      </c>
      <c r="B119" t="s">
        <v>13</v>
      </c>
      <c r="C119" s="2">
        <f>STDEV(C4:C108)</f>
        <v>456.5354262336906</v>
      </c>
      <c r="E119" s="3" t="s">
        <v>8</v>
      </c>
      <c r="F119">
        <v>467</v>
      </c>
    </row>
    <row r="120" spans="3:6" ht="12.75">
      <c r="C120" s="2"/>
      <c r="D120" s="2"/>
      <c r="E120" s="3" t="s">
        <v>11</v>
      </c>
      <c r="F120">
        <v>2111</v>
      </c>
    </row>
    <row r="121" ht="12.75">
      <c r="D121" s="2"/>
    </row>
    <row r="122" ht="12.75">
      <c r="D122" s="2"/>
    </row>
    <row r="123" spans="1:6" ht="12.75">
      <c r="A123" t="s">
        <v>0</v>
      </c>
      <c r="B123" t="s">
        <v>1</v>
      </c>
      <c r="C123" s="1">
        <v>36673</v>
      </c>
      <c r="E123" t="s">
        <v>14</v>
      </c>
      <c r="F123" t="s">
        <v>47</v>
      </c>
    </row>
    <row r="124" spans="1:6" ht="12.75">
      <c r="A124" t="s">
        <v>3</v>
      </c>
      <c r="C124" t="s">
        <v>4</v>
      </c>
      <c r="D124" t="s">
        <v>5</v>
      </c>
      <c r="E124" t="s">
        <v>6</v>
      </c>
      <c r="F124">
        <v>11.37126</v>
      </c>
    </row>
    <row r="125" ht="12.75">
      <c r="A125" s="2">
        <v>13.14859</v>
      </c>
    </row>
    <row r="126" spans="1:10" ht="15">
      <c r="A126" s="5"/>
      <c r="B126" s="10"/>
      <c r="C126" s="7" t="s">
        <v>23</v>
      </c>
      <c r="D126" s="11" t="s">
        <v>24</v>
      </c>
      <c r="E126" s="7" t="s">
        <v>23</v>
      </c>
      <c r="F126" s="11" t="s">
        <v>25</v>
      </c>
      <c r="G126" t="s">
        <v>26</v>
      </c>
      <c r="H126" s="2" t="s">
        <v>26</v>
      </c>
      <c r="I126" t="s">
        <v>27</v>
      </c>
      <c r="J126" s="2" t="s">
        <v>26</v>
      </c>
    </row>
    <row r="127" spans="1:10" ht="15">
      <c r="A127" s="10"/>
      <c r="B127" s="12" t="s">
        <v>28</v>
      </c>
      <c r="C127" s="7" t="s">
        <v>29</v>
      </c>
      <c r="D127" s="14" t="s">
        <v>51</v>
      </c>
      <c r="E127" s="7" t="s">
        <v>29</v>
      </c>
      <c r="F127" s="11" t="s">
        <v>31</v>
      </c>
      <c r="G127" t="s">
        <v>32</v>
      </c>
      <c r="H127" s="13" t="s">
        <v>33</v>
      </c>
      <c r="I127" t="s">
        <v>34</v>
      </c>
      <c r="J127" t="s">
        <v>35</v>
      </c>
    </row>
    <row r="128" spans="1:10" ht="15">
      <c r="A128" s="10" t="s">
        <v>36</v>
      </c>
      <c r="B128" s="12">
        <v>17.4</v>
      </c>
      <c r="C128" s="7">
        <v>48</v>
      </c>
      <c r="D128" s="14" t="s">
        <v>51</v>
      </c>
      <c r="E128" s="14" t="s">
        <v>50</v>
      </c>
      <c r="F128" s="15">
        <f aca="true" t="shared" si="19" ref="F128:F134">C128*D128/E128</f>
        <v>6428.880866425993</v>
      </c>
      <c r="G128" s="5" t="s">
        <v>21</v>
      </c>
      <c r="H128" s="16" t="s">
        <v>21</v>
      </c>
      <c r="J128" s="16" t="s">
        <v>37</v>
      </c>
    </row>
    <row r="129" spans="1:10" ht="15">
      <c r="A129" s="10" t="s">
        <v>38</v>
      </c>
      <c r="B129" s="12">
        <v>15.1</v>
      </c>
      <c r="C129" s="17">
        <v>42</v>
      </c>
      <c r="D129" s="14" t="s">
        <v>51</v>
      </c>
      <c r="E129" s="14" t="s">
        <v>50</v>
      </c>
      <c r="F129" s="15">
        <f t="shared" si="19"/>
        <v>5625.270758122743</v>
      </c>
      <c r="G129" s="2">
        <v>13.14859</v>
      </c>
      <c r="H129" s="18">
        <f aca="true" t="shared" si="20" ref="H129:H134">F129*G129</f>
        <v>73964.37883754513</v>
      </c>
      <c r="I129" s="19">
        <v>1263</v>
      </c>
      <c r="J129" s="18">
        <f aca="true" t="shared" si="21" ref="J129:J134">H129/I129</f>
        <v>58.562453553084026</v>
      </c>
    </row>
    <row r="130" spans="1:10" ht="15">
      <c r="A130" s="10" t="s">
        <v>39</v>
      </c>
      <c r="B130" s="12">
        <v>0</v>
      </c>
      <c r="C130" s="17">
        <v>0</v>
      </c>
      <c r="D130" s="14" t="s">
        <v>51</v>
      </c>
      <c r="E130" s="14" t="s">
        <v>50</v>
      </c>
      <c r="F130" s="15">
        <f t="shared" si="19"/>
        <v>0</v>
      </c>
      <c r="G130">
        <v>2.7332</v>
      </c>
      <c r="H130" s="18">
        <f t="shared" si="20"/>
        <v>0</v>
      </c>
      <c r="I130" s="19">
        <v>1263</v>
      </c>
      <c r="J130" s="18">
        <f t="shared" si="21"/>
        <v>0</v>
      </c>
    </row>
    <row r="131" spans="1:10" ht="15">
      <c r="A131" s="10" t="s">
        <v>40</v>
      </c>
      <c r="B131" s="12">
        <v>0.4</v>
      </c>
      <c r="C131" s="17">
        <v>1</v>
      </c>
      <c r="D131" s="14" t="s">
        <v>51</v>
      </c>
      <c r="E131" s="14" t="s">
        <v>50</v>
      </c>
      <c r="F131" s="15">
        <f t="shared" si="19"/>
        <v>133.93501805054152</v>
      </c>
      <c r="G131">
        <v>0.522</v>
      </c>
      <c r="H131" s="18">
        <f t="shared" si="20"/>
        <v>69.91407942238267</v>
      </c>
      <c r="I131" s="19">
        <v>1263</v>
      </c>
      <c r="J131" s="18">
        <f t="shared" si="21"/>
        <v>0.05535556565509317</v>
      </c>
    </row>
    <row r="132" spans="1:10" ht="15">
      <c r="A132" s="10" t="s">
        <v>41</v>
      </c>
      <c r="B132" s="12">
        <v>7.2</v>
      </c>
      <c r="C132" s="17">
        <v>20</v>
      </c>
      <c r="D132" s="14" t="s">
        <v>51</v>
      </c>
      <c r="E132" s="14" t="s">
        <v>50</v>
      </c>
      <c r="F132" s="15">
        <f t="shared" si="19"/>
        <v>2678.7003610108304</v>
      </c>
      <c r="G132">
        <v>11.37126</v>
      </c>
      <c r="H132" s="18">
        <f t="shared" si="20"/>
        <v>30460.198267148015</v>
      </c>
      <c r="I132" s="19">
        <v>1263</v>
      </c>
      <c r="J132" s="18">
        <f t="shared" si="21"/>
        <v>24.117338295445776</v>
      </c>
    </row>
    <row r="133" spans="1:10" ht="15">
      <c r="A133" s="10" t="s">
        <v>42</v>
      </c>
      <c r="B133" s="20">
        <v>30.3</v>
      </c>
      <c r="C133" s="17">
        <v>84</v>
      </c>
      <c r="D133" s="14" t="s">
        <v>51</v>
      </c>
      <c r="E133" s="14" t="s">
        <v>50</v>
      </c>
      <c r="F133" s="15">
        <f t="shared" si="19"/>
        <v>11250.541516245486</v>
      </c>
      <c r="G133">
        <v>8.164</v>
      </c>
      <c r="H133" s="18">
        <f t="shared" si="20"/>
        <v>91849.42093862814</v>
      </c>
      <c r="I133" s="19">
        <v>1263</v>
      </c>
      <c r="J133" s="18">
        <f t="shared" si="21"/>
        <v>72.72321531166124</v>
      </c>
    </row>
    <row r="134" spans="1:10" ht="15">
      <c r="A134" s="10" t="s">
        <v>43</v>
      </c>
      <c r="B134" s="20">
        <v>29.6</v>
      </c>
      <c r="C134" s="17">
        <v>82</v>
      </c>
      <c r="D134" s="14" t="s">
        <v>51</v>
      </c>
      <c r="E134" s="14" t="s">
        <v>50</v>
      </c>
      <c r="F134" s="15">
        <f t="shared" si="19"/>
        <v>10982.671480144405</v>
      </c>
      <c r="G134">
        <v>1.0681</v>
      </c>
      <c r="H134" s="18">
        <f t="shared" si="20"/>
        <v>11730.59140794224</v>
      </c>
      <c r="I134" s="19">
        <v>1263</v>
      </c>
      <c r="J134" s="18">
        <f t="shared" si="21"/>
        <v>9.28787918285213</v>
      </c>
    </row>
    <row r="135" spans="1:10" ht="15">
      <c r="A135" s="10" t="s">
        <v>44</v>
      </c>
      <c r="B135" s="12">
        <f>SUM(B128:B134)</f>
        <v>100</v>
      </c>
      <c r="C135">
        <f>SUM(C128:C134)</f>
        <v>277</v>
      </c>
      <c r="D135" s="14"/>
      <c r="E135" s="21"/>
      <c r="F135" s="18">
        <f>SUM(F128:F134)</f>
        <v>37100</v>
      </c>
      <c r="H135" s="18">
        <f>SUM(H129:H134)</f>
        <v>208074.5035306859</v>
      </c>
      <c r="J135">
        <f>SUM(J129:J134)</f>
        <v>164.74624190869827</v>
      </c>
    </row>
    <row r="137" spans="1:6" ht="15">
      <c r="A137" s="22" t="s">
        <v>45</v>
      </c>
      <c r="B137" s="14" t="s">
        <v>51</v>
      </c>
      <c r="C137" s="21"/>
      <c r="D137" s="21"/>
      <c r="E137" s="21"/>
      <c r="F137" s="21"/>
    </row>
    <row r="138" spans="1:5" ht="15">
      <c r="A138" s="19">
        <v>1176</v>
      </c>
      <c r="D138" s="22" t="s">
        <v>46</v>
      </c>
      <c r="E138" s="19">
        <v>1176</v>
      </c>
    </row>
    <row r="139" ht="12.75">
      <c r="A13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="75" zoomScaleNormal="75" zoomScalePageLayoutView="0" workbookViewId="0" topLeftCell="B1">
      <selection activeCell="H26" sqref="H26"/>
    </sheetView>
  </sheetViews>
  <sheetFormatPr defaultColWidth="11.421875" defaultRowHeight="12.75"/>
  <sheetData>
    <row r="1" spans="2:12" ht="15.75" thickTop="1">
      <c r="B1" t="s">
        <v>1</v>
      </c>
      <c r="C1" s="1">
        <v>36673</v>
      </c>
      <c r="E1" t="s">
        <v>14</v>
      </c>
      <c r="J1" s="6"/>
      <c r="L1" s="4" t="s">
        <v>20</v>
      </c>
    </row>
    <row r="2" spans="2:12" ht="15">
      <c r="B2" t="s">
        <v>16</v>
      </c>
      <c r="C2" t="s">
        <v>4</v>
      </c>
      <c r="D2" t="s">
        <v>5</v>
      </c>
      <c r="E2" t="s">
        <v>6</v>
      </c>
      <c r="J2" s="7"/>
      <c r="L2" s="5" t="s">
        <v>21</v>
      </c>
    </row>
    <row r="3" spans="10:12" ht="15.75" thickBot="1">
      <c r="J3" s="8"/>
      <c r="L3" s="9"/>
    </row>
    <row r="4" spans="1:12" ht="13.5" thickTop="1">
      <c r="A4">
        <v>36</v>
      </c>
      <c r="B4" s="2">
        <v>22.22222</v>
      </c>
      <c r="C4" s="2">
        <f aca="true" t="shared" si="0" ref="C4:C19">B4*A4</f>
        <v>799.99992</v>
      </c>
      <c r="D4">
        <v>35</v>
      </c>
      <c r="E4" s="2">
        <v>22.22222</v>
      </c>
      <c r="F4" s="2">
        <f aca="true" t="shared" si="1" ref="F4:F35">D4*E4</f>
        <v>777.7777</v>
      </c>
      <c r="G4" s="2"/>
      <c r="J4">
        <f aca="true" t="shared" si="2" ref="J4:J67">7.9*POWER(10,-7)</f>
        <v>7.9E-07</v>
      </c>
      <c r="K4">
        <f aca="true" t="shared" si="3" ref="K4:K22">POWER(C4,2.33)</f>
        <v>5810313.53719747</v>
      </c>
      <c r="L4" s="2">
        <f>J4*K4</f>
        <v>4.590147694386001</v>
      </c>
    </row>
    <row r="5" spans="1:12" ht="12.75">
      <c r="A5">
        <v>38</v>
      </c>
      <c r="B5" s="2">
        <v>22.22222</v>
      </c>
      <c r="C5" s="2">
        <f t="shared" si="0"/>
        <v>844.44436</v>
      </c>
      <c r="D5">
        <v>36</v>
      </c>
      <c r="E5" s="2">
        <v>22.22222</v>
      </c>
      <c r="F5" s="2">
        <f t="shared" si="1"/>
        <v>799.99992</v>
      </c>
      <c r="G5" s="2"/>
      <c r="J5">
        <f t="shared" si="2"/>
        <v>7.9E-07</v>
      </c>
      <c r="K5">
        <f t="shared" si="3"/>
        <v>6590380.989109464</v>
      </c>
      <c r="L5" s="2">
        <f aca="true" t="shared" si="4" ref="L5:L22">J5*K5</f>
        <v>5.2064009813964764</v>
      </c>
    </row>
    <row r="6" spans="1:12" ht="12.75">
      <c r="A6">
        <v>62</v>
      </c>
      <c r="B6" s="2">
        <v>22.22222</v>
      </c>
      <c r="C6" s="2">
        <f t="shared" si="0"/>
        <v>1377.77764</v>
      </c>
      <c r="D6">
        <v>36</v>
      </c>
      <c r="E6" s="2">
        <v>22.22222</v>
      </c>
      <c r="F6" s="2">
        <f t="shared" si="1"/>
        <v>799.99992</v>
      </c>
      <c r="G6" s="2"/>
      <c r="J6">
        <f t="shared" si="2"/>
        <v>7.9E-07</v>
      </c>
      <c r="K6">
        <f t="shared" si="3"/>
        <v>20619939.098208524</v>
      </c>
      <c r="L6" s="2">
        <f t="shared" si="4"/>
        <v>16.289751887584732</v>
      </c>
    </row>
    <row r="7" spans="1:12" ht="12.75">
      <c r="A7">
        <v>51</v>
      </c>
      <c r="B7" s="2">
        <v>22.22222</v>
      </c>
      <c r="C7" s="2">
        <f t="shared" si="0"/>
        <v>1133.33322</v>
      </c>
      <c r="D7">
        <v>37</v>
      </c>
      <c r="E7" s="2">
        <v>22.22222</v>
      </c>
      <c r="F7" s="2">
        <f t="shared" si="1"/>
        <v>822.22214</v>
      </c>
      <c r="G7" s="2"/>
      <c r="J7">
        <f t="shared" si="2"/>
        <v>7.9E-07</v>
      </c>
      <c r="K7">
        <f t="shared" si="3"/>
        <v>13081370.674234347</v>
      </c>
      <c r="L7" s="2">
        <f t="shared" si="4"/>
        <v>10.334282832645133</v>
      </c>
    </row>
    <row r="8" spans="1:12" ht="12.75">
      <c r="A8">
        <v>62</v>
      </c>
      <c r="B8" s="2">
        <v>22.22222</v>
      </c>
      <c r="C8" s="2">
        <f t="shared" si="0"/>
        <v>1377.77764</v>
      </c>
      <c r="D8">
        <v>37</v>
      </c>
      <c r="E8" s="2">
        <v>22.22222</v>
      </c>
      <c r="F8" s="2">
        <f t="shared" si="1"/>
        <v>822.22214</v>
      </c>
      <c r="G8" s="2"/>
      <c r="J8">
        <f t="shared" si="2"/>
        <v>7.9E-07</v>
      </c>
      <c r="K8">
        <f t="shared" si="3"/>
        <v>20619939.098208524</v>
      </c>
      <c r="L8" s="2">
        <f t="shared" si="4"/>
        <v>16.289751887584732</v>
      </c>
    </row>
    <row r="9" spans="1:12" ht="12.75">
      <c r="A9">
        <v>57</v>
      </c>
      <c r="B9" s="2">
        <v>22.22222</v>
      </c>
      <c r="C9" s="2">
        <f t="shared" si="0"/>
        <v>1266.66654</v>
      </c>
      <c r="D9">
        <v>37</v>
      </c>
      <c r="E9" s="2">
        <v>22.22222</v>
      </c>
      <c r="F9" s="2">
        <f t="shared" si="1"/>
        <v>822.22214</v>
      </c>
      <c r="G9" s="2"/>
      <c r="J9">
        <f t="shared" si="2"/>
        <v>7.9E-07</v>
      </c>
      <c r="K9">
        <f t="shared" si="3"/>
        <v>16951305.677043874</v>
      </c>
      <c r="L9" s="2">
        <f t="shared" si="4"/>
        <v>13.39153148486466</v>
      </c>
    </row>
    <row r="10" spans="1:12" ht="12.75">
      <c r="A10">
        <v>67</v>
      </c>
      <c r="B10" s="2">
        <v>22.22222</v>
      </c>
      <c r="C10" s="2">
        <f t="shared" si="0"/>
        <v>1488.88874</v>
      </c>
      <c r="D10">
        <v>37</v>
      </c>
      <c r="E10" s="2">
        <v>22.22222</v>
      </c>
      <c r="F10" s="2">
        <f t="shared" si="1"/>
        <v>822.22214</v>
      </c>
      <c r="G10" s="2"/>
      <c r="J10">
        <f t="shared" si="2"/>
        <v>7.9E-07</v>
      </c>
      <c r="K10">
        <f t="shared" si="3"/>
        <v>24704099.736124765</v>
      </c>
      <c r="L10" s="2">
        <f t="shared" si="4"/>
        <v>19.516238791538562</v>
      </c>
    </row>
    <row r="11" spans="1:12" ht="12.75">
      <c r="A11">
        <v>44</v>
      </c>
      <c r="B11" s="2">
        <v>22.22222</v>
      </c>
      <c r="C11" s="2">
        <f t="shared" si="0"/>
        <v>977.77768</v>
      </c>
      <c r="D11">
        <v>37</v>
      </c>
      <c r="E11" s="2">
        <v>22.22222</v>
      </c>
      <c r="F11" s="2">
        <f t="shared" si="1"/>
        <v>822.22214</v>
      </c>
      <c r="G11" s="2"/>
      <c r="J11">
        <f t="shared" si="2"/>
        <v>7.9E-07</v>
      </c>
      <c r="K11">
        <f t="shared" si="3"/>
        <v>9273837.418555802</v>
      </c>
      <c r="L11" s="2">
        <f t="shared" si="4"/>
        <v>7.326331560659083</v>
      </c>
    </row>
    <row r="12" spans="1:12" ht="12.75">
      <c r="A12">
        <v>58</v>
      </c>
      <c r="B12" s="2">
        <v>22.22222</v>
      </c>
      <c r="C12" s="2">
        <f t="shared" si="0"/>
        <v>1288.88876</v>
      </c>
      <c r="D12">
        <v>37</v>
      </c>
      <c r="E12" s="2">
        <v>22.22222</v>
      </c>
      <c r="F12" s="2">
        <f t="shared" si="1"/>
        <v>822.22214</v>
      </c>
      <c r="G12" s="2"/>
      <c r="J12">
        <f t="shared" si="2"/>
        <v>7.9E-07</v>
      </c>
      <c r="K12">
        <f t="shared" si="3"/>
        <v>17652327.11339211</v>
      </c>
      <c r="L12" s="2">
        <f t="shared" si="4"/>
        <v>13.945338419579766</v>
      </c>
    </row>
    <row r="13" spans="1:12" ht="12.75">
      <c r="A13">
        <v>57</v>
      </c>
      <c r="B13" s="2">
        <v>22.22222</v>
      </c>
      <c r="C13" s="2">
        <f t="shared" si="0"/>
        <v>1266.66654</v>
      </c>
      <c r="D13">
        <v>38</v>
      </c>
      <c r="E13" s="2">
        <v>22.22222</v>
      </c>
      <c r="F13" s="2">
        <f t="shared" si="1"/>
        <v>844.44436</v>
      </c>
      <c r="G13" s="2"/>
      <c r="J13">
        <f t="shared" si="2"/>
        <v>7.9E-07</v>
      </c>
      <c r="K13">
        <f t="shared" si="3"/>
        <v>16951305.677043874</v>
      </c>
      <c r="L13" s="2">
        <f t="shared" si="4"/>
        <v>13.39153148486466</v>
      </c>
    </row>
    <row r="14" spans="1:12" ht="12.75">
      <c r="A14">
        <v>58</v>
      </c>
      <c r="B14" s="2">
        <v>22.22222</v>
      </c>
      <c r="C14" s="2">
        <f t="shared" si="0"/>
        <v>1288.88876</v>
      </c>
      <c r="D14">
        <v>38</v>
      </c>
      <c r="E14" s="2">
        <v>22.22222</v>
      </c>
      <c r="F14" s="2">
        <f t="shared" si="1"/>
        <v>844.44436</v>
      </c>
      <c r="G14" s="2"/>
      <c r="J14">
        <f t="shared" si="2"/>
        <v>7.9E-07</v>
      </c>
      <c r="K14">
        <f t="shared" si="3"/>
        <v>17652327.11339211</v>
      </c>
      <c r="L14" s="2">
        <f t="shared" si="4"/>
        <v>13.945338419579766</v>
      </c>
    </row>
    <row r="15" spans="1:12" ht="12.75">
      <c r="A15">
        <v>47</v>
      </c>
      <c r="B15" s="2">
        <v>22.22222</v>
      </c>
      <c r="C15" s="2">
        <f t="shared" si="0"/>
        <v>1044.44434</v>
      </c>
      <c r="D15">
        <v>39</v>
      </c>
      <c r="E15" s="2">
        <v>22.22222</v>
      </c>
      <c r="F15" s="2">
        <f t="shared" si="1"/>
        <v>866.66658</v>
      </c>
      <c r="G15" s="2"/>
      <c r="J15">
        <f t="shared" si="2"/>
        <v>7.9E-07</v>
      </c>
      <c r="K15">
        <f t="shared" si="3"/>
        <v>10814408.008279564</v>
      </c>
      <c r="L15" s="2">
        <f t="shared" si="4"/>
        <v>8.543382326540854</v>
      </c>
    </row>
    <row r="16" spans="1:12" ht="12.75">
      <c r="A16">
        <v>56</v>
      </c>
      <c r="B16" s="2">
        <v>22.22222</v>
      </c>
      <c r="C16" s="2">
        <f t="shared" si="0"/>
        <v>1244.44432</v>
      </c>
      <c r="D16">
        <v>40</v>
      </c>
      <c r="E16" s="2">
        <v>22.22222</v>
      </c>
      <c r="F16" s="2">
        <f t="shared" si="1"/>
        <v>888.8888</v>
      </c>
      <c r="G16" s="2"/>
      <c r="J16">
        <f t="shared" si="2"/>
        <v>7.9E-07</v>
      </c>
      <c r="K16">
        <f t="shared" si="3"/>
        <v>16266452.32418295</v>
      </c>
      <c r="L16" s="2">
        <f t="shared" si="4"/>
        <v>12.85049733610453</v>
      </c>
    </row>
    <row r="17" spans="1:12" ht="12.75">
      <c r="A17">
        <v>56</v>
      </c>
      <c r="B17" s="2">
        <v>22.22222</v>
      </c>
      <c r="C17" s="2">
        <f t="shared" si="0"/>
        <v>1244.44432</v>
      </c>
      <c r="D17">
        <v>42</v>
      </c>
      <c r="E17" s="2">
        <v>22.22222</v>
      </c>
      <c r="F17" s="2">
        <f t="shared" si="1"/>
        <v>933.33324</v>
      </c>
      <c r="G17" s="2"/>
      <c r="J17">
        <f t="shared" si="2"/>
        <v>7.9E-07</v>
      </c>
      <c r="K17">
        <f t="shared" si="3"/>
        <v>16266452.32418295</v>
      </c>
      <c r="L17" s="2">
        <f t="shared" si="4"/>
        <v>12.85049733610453</v>
      </c>
    </row>
    <row r="18" spans="1:12" ht="12.75">
      <c r="A18">
        <v>60</v>
      </c>
      <c r="B18" s="2">
        <v>22.22222</v>
      </c>
      <c r="C18" s="2">
        <f t="shared" si="0"/>
        <v>1333.3332</v>
      </c>
      <c r="D18">
        <v>43</v>
      </c>
      <c r="E18" s="2">
        <v>22.22222</v>
      </c>
      <c r="F18" s="2">
        <f t="shared" si="1"/>
        <v>955.55546</v>
      </c>
      <c r="G18" s="2"/>
      <c r="J18">
        <f t="shared" si="2"/>
        <v>7.9E-07</v>
      </c>
      <c r="K18">
        <f t="shared" si="3"/>
        <v>19103245.4196366</v>
      </c>
      <c r="L18" s="2">
        <f t="shared" si="4"/>
        <v>15.091563881512913</v>
      </c>
    </row>
    <row r="19" spans="1:12" ht="12.75">
      <c r="A19">
        <v>55</v>
      </c>
      <c r="B19" s="2">
        <v>22.22222</v>
      </c>
      <c r="C19" s="2">
        <f t="shared" si="0"/>
        <v>1222.2221</v>
      </c>
      <c r="D19">
        <v>44</v>
      </c>
      <c r="E19" s="2">
        <v>22.22222</v>
      </c>
      <c r="F19" s="2">
        <f t="shared" si="1"/>
        <v>977.77768</v>
      </c>
      <c r="G19" s="2"/>
      <c r="J19">
        <f t="shared" si="2"/>
        <v>7.9E-07</v>
      </c>
      <c r="K19">
        <f t="shared" si="3"/>
        <v>15597672.891261373</v>
      </c>
      <c r="L19" s="2">
        <f t="shared" si="4"/>
        <v>12.322161584096484</v>
      </c>
    </row>
    <row r="20" spans="1:12" ht="12.75">
      <c r="A20">
        <v>58</v>
      </c>
      <c r="B20" s="2">
        <v>22.22222</v>
      </c>
      <c r="C20" s="2">
        <f aca="true" t="shared" si="5" ref="C20:C35">B20*A20</f>
        <v>1288.88876</v>
      </c>
      <c r="D20">
        <v>44</v>
      </c>
      <c r="E20" s="2">
        <v>22.22222</v>
      </c>
      <c r="F20" s="2">
        <f t="shared" si="1"/>
        <v>977.77768</v>
      </c>
      <c r="G20" s="2"/>
      <c r="J20">
        <f t="shared" si="2"/>
        <v>7.9E-07</v>
      </c>
      <c r="K20">
        <f t="shared" si="3"/>
        <v>17652327.11339211</v>
      </c>
      <c r="L20" s="2">
        <f t="shared" si="4"/>
        <v>13.945338419579766</v>
      </c>
    </row>
    <row r="21" spans="1:12" ht="12.75">
      <c r="A21">
        <v>52</v>
      </c>
      <c r="B21" s="2">
        <v>22.22222</v>
      </c>
      <c r="C21" s="2">
        <f t="shared" si="5"/>
        <v>1155.55544</v>
      </c>
      <c r="D21">
        <v>44</v>
      </c>
      <c r="E21" s="2">
        <v>22.22222</v>
      </c>
      <c r="F21" s="2">
        <f t="shared" si="1"/>
        <v>977.77768</v>
      </c>
      <c r="G21" s="2"/>
      <c r="J21">
        <f t="shared" si="2"/>
        <v>7.9E-07</v>
      </c>
      <c r="K21">
        <f t="shared" si="3"/>
        <v>13686819.263877174</v>
      </c>
      <c r="L21" s="2">
        <f t="shared" si="4"/>
        <v>10.812587218462967</v>
      </c>
    </row>
    <row r="22" spans="1:12" ht="12.75">
      <c r="A22">
        <v>40</v>
      </c>
      <c r="B22" s="2">
        <v>22.22222</v>
      </c>
      <c r="C22" s="2">
        <f t="shared" si="5"/>
        <v>888.8888</v>
      </c>
      <c r="D22">
        <v>45</v>
      </c>
      <c r="E22" s="2">
        <v>22.22222</v>
      </c>
      <c r="F22" s="2">
        <f t="shared" si="1"/>
        <v>999.9999</v>
      </c>
      <c r="G22" s="2"/>
      <c r="J22">
        <f t="shared" si="2"/>
        <v>7.9E-07</v>
      </c>
      <c r="K22">
        <f t="shared" si="3"/>
        <v>7427018.770262699</v>
      </c>
      <c r="L22" s="2">
        <f t="shared" si="4"/>
        <v>5.867344828507531</v>
      </c>
    </row>
    <row r="23" spans="1:12" ht="12.75">
      <c r="A23">
        <v>63</v>
      </c>
      <c r="B23" s="2">
        <v>22.22222</v>
      </c>
      <c r="C23" s="2">
        <f t="shared" si="5"/>
        <v>1399.99986</v>
      </c>
      <c r="D23">
        <v>45</v>
      </c>
      <c r="E23" s="2">
        <v>22.22222</v>
      </c>
      <c r="F23" s="2">
        <f t="shared" si="1"/>
        <v>999.9999</v>
      </c>
      <c r="G23" s="2"/>
      <c r="J23">
        <f t="shared" si="2"/>
        <v>7.9E-07</v>
      </c>
      <c r="K23">
        <f aca="true" t="shared" si="6" ref="K23:K84">POWER(C23,2.33)</f>
        <v>21403175.960631326</v>
      </c>
      <c r="L23" s="2">
        <f aca="true" t="shared" si="7" ref="L23:L84">J23*K23</f>
        <v>16.908509008898747</v>
      </c>
    </row>
    <row r="24" spans="1:12" ht="12.75">
      <c r="A24">
        <v>57</v>
      </c>
      <c r="B24" s="2">
        <v>22.22222</v>
      </c>
      <c r="C24" s="2">
        <f t="shared" si="5"/>
        <v>1266.66654</v>
      </c>
      <c r="D24">
        <v>45</v>
      </c>
      <c r="E24" s="2">
        <v>22.22222</v>
      </c>
      <c r="F24" s="2">
        <f t="shared" si="1"/>
        <v>999.9999</v>
      </c>
      <c r="G24" s="2"/>
      <c r="J24">
        <f t="shared" si="2"/>
        <v>7.9E-07</v>
      </c>
      <c r="K24">
        <f t="shared" si="6"/>
        <v>16951305.677043874</v>
      </c>
      <c r="L24" s="2">
        <f t="shared" si="7"/>
        <v>13.39153148486466</v>
      </c>
    </row>
    <row r="25" spans="1:12" ht="12.75">
      <c r="A25">
        <v>38</v>
      </c>
      <c r="B25" s="2">
        <v>22.22222</v>
      </c>
      <c r="C25" s="2">
        <f t="shared" si="5"/>
        <v>844.44436</v>
      </c>
      <c r="D25">
        <v>45</v>
      </c>
      <c r="E25" s="2">
        <v>22.22222</v>
      </c>
      <c r="F25" s="2">
        <f t="shared" si="1"/>
        <v>999.9999</v>
      </c>
      <c r="G25" s="2"/>
      <c r="J25">
        <f t="shared" si="2"/>
        <v>7.9E-07</v>
      </c>
      <c r="K25">
        <f t="shared" si="6"/>
        <v>6590380.989109464</v>
      </c>
      <c r="L25" s="2">
        <f t="shared" si="7"/>
        <v>5.2064009813964764</v>
      </c>
    </row>
    <row r="26" spans="1:12" ht="12.75">
      <c r="A26">
        <v>52</v>
      </c>
      <c r="B26" s="2">
        <v>22.22222</v>
      </c>
      <c r="C26" s="2">
        <f t="shared" si="5"/>
        <v>1155.55544</v>
      </c>
      <c r="D26">
        <v>46</v>
      </c>
      <c r="E26" s="2">
        <v>22.22222</v>
      </c>
      <c r="F26" s="2">
        <f t="shared" si="1"/>
        <v>1022.22212</v>
      </c>
      <c r="G26" s="2"/>
      <c r="J26">
        <f t="shared" si="2"/>
        <v>7.9E-07</v>
      </c>
      <c r="K26">
        <f t="shared" si="6"/>
        <v>13686819.263877174</v>
      </c>
      <c r="L26" s="2">
        <f t="shared" si="7"/>
        <v>10.812587218462967</v>
      </c>
    </row>
    <row r="27" spans="1:12" ht="12.75">
      <c r="A27">
        <v>45</v>
      </c>
      <c r="B27" s="2">
        <v>22.22222</v>
      </c>
      <c r="C27" s="2">
        <f t="shared" si="5"/>
        <v>999.9999</v>
      </c>
      <c r="D27">
        <v>46</v>
      </c>
      <c r="E27" s="2">
        <v>22.22222</v>
      </c>
      <c r="F27" s="2">
        <f t="shared" si="1"/>
        <v>1022.22212</v>
      </c>
      <c r="G27" s="2"/>
      <c r="J27">
        <f t="shared" si="2"/>
        <v>7.9E-07</v>
      </c>
      <c r="K27">
        <f t="shared" si="6"/>
        <v>9772369.932595536</v>
      </c>
      <c r="L27" s="2">
        <f t="shared" si="7"/>
        <v>7.720172246750473</v>
      </c>
    </row>
    <row r="28" spans="1:12" ht="12.75">
      <c r="A28">
        <v>50</v>
      </c>
      <c r="B28" s="2">
        <v>22.22222</v>
      </c>
      <c r="C28" s="2">
        <f t="shared" si="5"/>
        <v>1111.111</v>
      </c>
      <c r="D28">
        <v>46</v>
      </c>
      <c r="E28" s="2">
        <v>22.22222</v>
      </c>
      <c r="F28" s="2">
        <f t="shared" si="1"/>
        <v>1022.22212</v>
      </c>
      <c r="G28" s="2"/>
      <c r="J28">
        <f t="shared" si="2"/>
        <v>7.9E-07</v>
      </c>
      <c r="K28">
        <f t="shared" si="6"/>
        <v>12491507.46421609</v>
      </c>
      <c r="L28" s="2">
        <f t="shared" si="7"/>
        <v>9.868290896730711</v>
      </c>
    </row>
    <row r="29" spans="1:12" ht="12.75">
      <c r="A29">
        <v>67</v>
      </c>
      <c r="B29" s="2">
        <v>22.22222</v>
      </c>
      <c r="C29" s="2">
        <f t="shared" si="5"/>
        <v>1488.88874</v>
      </c>
      <c r="D29">
        <v>46</v>
      </c>
      <c r="E29" s="2">
        <v>22.22222</v>
      </c>
      <c r="F29" s="2">
        <f t="shared" si="1"/>
        <v>1022.22212</v>
      </c>
      <c r="G29" s="2"/>
      <c r="J29">
        <f t="shared" si="2"/>
        <v>7.9E-07</v>
      </c>
      <c r="K29">
        <f t="shared" si="6"/>
        <v>24704099.736124765</v>
      </c>
      <c r="L29" s="2">
        <f t="shared" si="7"/>
        <v>19.516238791538562</v>
      </c>
    </row>
    <row r="30" spans="1:12" ht="12.75">
      <c r="A30">
        <v>42</v>
      </c>
      <c r="B30" s="2">
        <v>22.22222</v>
      </c>
      <c r="C30" s="2">
        <f t="shared" si="5"/>
        <v>933.33324</v>
      </c>
      <c r="D30">
        <v>47</v>
      </c>
      <c r="E30" s="2">
        <v>22.22222</v>
      </c>
      <c r="F30" s="2">
        <f t="shared" si="1"/>
        <v>1044.44434</v>
      </c>
      <c r="G30" s="2"/>
      <c r="J30">
        <f t="shared" si="2"/>
        <v>7.9E-07</v>
      </c>
      <c r="K30">
        <f t="shared" si="6"/>
        <v>8321192.871209428</v>
      </c>
      <c r="L30" s="2">
        <f t="shared" si="7"/>
        <v>6.573742368255448</v>
      </c>
    </row>
    <row r="31" spans="1:12" ht="12.75">
      <c r="A31">
        <v>48</v>
      </c>
      <c r="B31" s="2">
        <v>22.22222</v>
      </c>
      <c r="C31" s="2">
        <f t="shared" si="5"/>
        <v>1066.6665600000001</v>
      </c>
      <c r="D31">
        <v>47</v>
      </c>
      <c r="E31" s="2">
        <v>22.22222</v>
      </c>
      <c r="F31" s="2">
        <f t="shared" si="1"/>
        <v>1044.44434</v>
      </c>
      <c r="G31" s="2"/>
      <c r="J31">
        <f t="shared" si="2"/>
        <v>7.9E-07</v>
      </c>
      <c r="K31">
        <f t="shared" si="6"/>
        <v>11358129.73021989</v>
      </c>
      <c r="L31" s="2">
        <f t="shared" si="7"/>
        <v>8.972922486873712</v>
      </c>
    </row>
    <row r="32" spans="1:12" ht="12.75">
      <c r="A32">
        <v>65</v>
      </c>
      <c r="B32" s="2">
        <v>22.22222</v>
      </c>
      <c r="C32" s="2">
        <f t="shared" si="5"/>
        <v>1444.4443</v>
      </c>
      <c r="D32">
        <v>47</v>
      </c>
      <c r="E32" s="2">
        <v>22.22222</v>
      </c>
      <c r="F32" s="2">
        <f t="shared" si="1"/>
        <v>1044.44434</v>
      </c>
      <c r="G32" s="2"/>
      <c r="J32">
        <f t="shared" si="2"/>
        <v>7.9E-07</v>
      </c>
      <c r="K32">
        <f t="shared" si="6"/>
        <v>23019869.78687148</v>
      </c>
      <c r="L32" s="2">
        <f t="shared" si="7"/>
        <v>18.18569713162847</v>
      </c>
    </row>
    <row r="33" spans="1:12" ht="12.75">
      <c r="A33">
        <v>60</v>
      </c>
      <c r="B33" s="2">
        <v>22.22222</v>
      </c>
      <c r="C33" s="2">
        <f t="shared" si="5"/>
        <v>1333.3332</v>
      </c>
      <c r="D33">
        <v>47</v>
      </c>
      <c r="E33" s="2">
        <v>22.22222</v>
      </c>
      <c r="F33" s="2">
        <f t="shared" si="1"/>
        <v>1044.44434</v>
      </c>
      <c r="G33" s="2"/>
      <c r="J33">
        <f t="shared" si="2"/>
        <v>7.9E-07</v>
      </c>
      <c r="K33">
        <f t="shared" si="6"/>
        <v>19103245.4196366</v>
      </c>
      <c r="L33" s="2">
        <f t="shared" si="7"/>
        <v>15.091563881512913</v>
      </c>
    </row>
    <row r="34" spans="1:12" ht="12.75">
      <c r="A34">
        <v>47</v>
      </c>
      <c r="B34" s="2">
        <v>22.22222</v>
      </c>
      <c r="C34" s="2">
        <f t="shared" si="5"/>
        <v>1044.44434</v>
      </c>
      <c r="D34">
        <v>48</v>
      </c>
      <c r="E34" s="2">
        <v>22.22222</v>
      </c>
      <c r="F34" s="2">
        <f t="shared" si="1"/>
        <v>1066.6665600000001</v>
      </c>
      <c r="G34" s="2"/>
      <c r="J34">
        <f t="shared" si="2"/>
        <v>7.9E-07</v>
      </c>
      <c r="K34">
        <f t="shared" si="6"/>
        <v>10814408.008279564</v>
      </c>
      <c r="L34" s="2">
        <f t="shared" si="7"/>
        <v>8.543382326540854</v>
      </c>
    </row>
    <row r="35" spans="1:12" ht="12.75">
      <c r="A35">
        <v>46</v>
      </c>
      <c r="B35" s="2">
        <v>22.22222</v>
      </c>
      <c r="C35" s="2">
        <f t="shared" si="5"/>
        <v>1022.22212</v>
      </c>
      <c r="D35">
        <v>50</v>
      </c>
      <c r="E35" s="2">
        <v>22.22222</v>
      </c>
      <c r="F35" s="2">
        <f t="shared" si="1"/>
        <v>1111.111</v>
      </c>
      <c r="G35" s="2"/>
      <c r="J35">
        <f t="shared" si="2"/>
        <v>7.9E-07</v>
      </c>
      <c r="K35">
        <f t="shared" si="6"/>
        <v>10285857.173361503</v>
      </c>
      <c r="L35" s="2">
        <f t="shared" si="7"/>
        <v>8.125827166955586</v>
      </c>
    </row>
    <row r="36" spans="1:12" ht="12.75">
      <c r="A36">
        <v>39</v>
      </c>
      <c r="B36" s="2">
        <v>22.22222</v>
      </c>
      <c r="C36" s="2">
        <f aca="true" t="shared" si="8" ref="C36:C51">B36*A36</f>
        <v>866.66658</v>
      </c>
      <c r="D36">
        <v>50</v>
      </c>
      <c r="E36" s="2">
        <v>22.22222</v>
      </c>
      <c r="F36" s="2">
        <f aca="true" t="shared" si="9" ref="F36:F67">D36*E36</f>
        <v>1111.111</v>
      </c>
      <c r="G36" s="2"/>
      <c r="J36">
        <f t="shared" si="2"/>
        <v>7.9E-07</v>
      </c>
      <c r="K36">
        <f t="shared" si="6"/>
        <v>7001567.435745522</v>
      </c>
      <c r="L36" s="2">
        <f t="shared" si="7"/>
        <v>5.531238274238962</v>
      </c>
    </row>
    <row r="37" spans="1:12" ht="12.75">
      <c r="A37">
        <v>51</v>
      </c>
      <c r="B37" s="2">
        <v>22.22222</v>
      </c>
      <c r="C37" s="2">
        <f t="shared" si="8"/>
        <v>1133.33322</v>
      </c>
      <c r="D37">
        <v>50</v>
      </c>
      <c r="E37" s="2">
        <v>22.22222</v>
      </c>
      <c r="F37" s="2">
        <f t="shared" si="9"/>
        <v>1111.111</v>
      </c>
      <c r="G37" s="2"/>
      <c r="J37">
        <f t="shared" si="2"/>
        <v>7.9E-07</v>
      </c>
      <c r="K37">
        <f t="shared" si="6"/>
        <v>13081370.674234347</v>
      </c>
      <c r="L37" s="2">
        <f t="shared" si="7"/>
        <v>10.334282832645133</v>
      </c>
    </row>
    <row r="38" spans="1:12" ht="12.75">
      <c r="A38">
        <v>37</v>
      </c>
      <c r="B38" s="2">
        <v>22.22222</v>
      </c>
      <c r="C38" s="2">
        <f t="shared" si="8"/>
        <v>822.22214</v>
      </c>
      <c r="D38">
        <v>51</v>
      </c>
      <c r="E38" s="2">
        <v>22.22222</v>
      </c>
      <c r="F38" s="2">
        <f t="shared" si="9"/>
        <v>1133.33322</v>
      </c>
      <c r="G38" s="2"/>
      <c r="J38">
        <f t="shared" si="2"/>
        <v>7.9E-07</v>
      </c>
      <c r="K38">
        <f t="shared" si="6"/>
        <v>6193337.666455357</v>
      </c>
      <c r="L38" s="2">
        <f t="shared" si="7"/>
        <v>4.892736756499732</v>
      </c>
    </row>
    <row r="39" spans="1:12" ht="12.75">
      <c r="A39">
        <v>47</v>
      </c>
      <c r="B39" s="2">
        <v>22.22222</v>
      </c>
      <c r="C39" s="2">
        <f t="shared" si="8"/>
        <v>1044.44434</v>
      </c>
      <c r="D39">
        <v>51</v>
      </c>
      <c r="E39" s="2">
        <v>22.22222</v>
      </c>
      <c r="F39" s="2">
        <f t="shared" si="9"/>
        <v>1133.33322</v>
      </c>
      <c r="G39" s="2"/>
      <c r="J39">
        <f t="shared" si="2"/>
        <v>7.9E-07</v>
      </c>
      <c r="K39">
        <f t="shared" si="6"/>
        <v>10814408.008279564</v>
      </c>
      <c r="L39" s="2">
        <f t="shared" si="7"/>
        <v>8.543382326540854</v>
      </c>
    </row>
    <row r="40" spans="1:12" ht="12.75">
      <c r="A40">
        <v>60</v>
      </c>
      <c r="B40" s="2">
        <v>22.22222</v>
      </c>
      <c r="C40" s="2">
        <f t="shared" si="8"/>
        <v>1333.3332</v>
      </c>
      <c r="D40">
        <v>52</v>
      </c>
      <c r="E40" s="2">
        <v>22.22222</v>
      </c>
      <c r="F40" s="2">
        <f t="shared" si="9"/>
        <v>1155.55544</v>
      </c>
      <c r="G40" s="2"/>
      <c r="J40">
        <f t="shared" si="2"/>
        <v>7.9E-07</v>
      </c>
      <c r="K40">
        <f t="shared" si="6"/>
        <v>19103245.4196366</v>
      </c>
      <c r="L40" s="2">
        <f t="shared" si="7"/>
        <v>15.091563881512913</v>
      </c>
    </row>
    <row r="41" spans="1:12" ht="12.75">
      <c r="A41">
        <v>65</v>
      </c>
      <c r="B41" s="2">
        <v>22.22222</v>
      </c>
      <c r="C41" s="2">
        <f t="shared" si="8"/>
        <v>1444.4443</v>
      </c>
      <c r="D41">
        <v>52</v>
      </c>
      <c r="E41" s="2">
        <v>22.22222</v>
      </c>
      <c r="F41" s="2">
        <f t="shared" si="9"/>
        <v>1155.55544</v>
      </c>
      <c r="G41" s="2"/>
      <c r="J41">
        <f t="shared" si="2"/>
        <v>7.9E-07</v>
      </c>
      <c r="K41">
        <f t="shared" si="6"/>
        <v>23019869.78687148</v>
      </c>
      <c r="L41" s="2">
        <f t="shared" si="7"/>
        <v>18.18569713162847</v>
      </c>
    </row>
    <row r="42" spans="1:12" ht="12.75">
      <c r="A42">
        <v>44</v>
      </c>
      <c r="B42" s="2">
        <v>22.22222</v>
      </c>
      <c r="C42" s="2">
        <f t="shared" si="8"/>
        <v>977.77768</v>
      </c>
      <c r="D42">
        <v>52</v>
      </c>
      <c r="E42" s="2">
        <v>22.22222</v>
      </c>
      <c r="F42" s="2">
        <f t="shared" si="9"/>
        <v>1155.55544</v>
      </c>
      <c r="G42" s="2"/>
      <c r="J42">
        <f t="shared" si="2"/>
        <v>7.9E-07</v>
      </c>
      <c r="K42">
        <f t="shared" si="6"/>
        <v>9273837.418555802</v>
      </c>
      <c r="L42" s="2">
        <f t="shared" si="7"/>
        <v>7.326331560659083</v>
      </c>
    </row>
    <row r="43" spans="1:12" ht="12.75">
      <c r="A43">
        <v>63</v>
      </c>
      <c r="B43" s="2">
        <v>22.22222</v>
      </c>
      <c r="C43" s="2">
        <f t="shared" si="8"/>
        <v>1399.99986</v>
      </c>
      <c r="D43">
        <v>53</v>
      </c>
      <c r="E43" s="2">
        <v>22.22222</v>
      </c>
      <c r="F43" s="2">
        <f t="shared" si="9"/>
        <v>1177.77766</v>
      </c>
      <c r="G43" s="2"/>
      <c r="J43">
        <f t="shared" si="2"/>
        <v>7.9E-07</v>
      </c>
      <c r="K43">
        <f t="shared" si="6"/>
        <v>21403175.960631326</v>
      </c>
      <c r="L43" s="2">
        <f t="shared" si="7"/>
        <v>16.908509008898747</v>
      </c>
    </row>
    <row r="44" spans="1:12" ht="12.75">
      <c r="A44">
        <v>68</v>
      </c>
      <c r="B44" s="2">
        <v>22.22222</v>
      </c>
      <c r="C44" s="2">
        <f t="shared" si="8"/>
        <v>1511.11096</v>
      </c>
      <c r="D44">
        <v>53</v>
      </c>
      <c r="E44" s="2">
        <v>22.22222</v>
      </c>
      <c r="F44" s="2">
        <f t="shared" si="9"/>
        <v>1177.77766</v>
      </c>
      <c r="G44" s="2"/>
      <c r="J44">
        <f t="shared" si="2"/>
        <v>7.9E-07</v>
      </c>
      <c r="K44">
        <f t="shared" si="6"/>
        <v>25571753.437373552</v>
      </c>
      <c r="L44" s="2">
        <f t="shared" si="7"/>
        <v>20.201685215525107</v>
      </c>
    </row>
    <row r="45" spans="1:12" ht="12.75">
      <c r="A45">
        <v>45</v>
      </c>
      <c r="B45" s="2">
        <v>22.22222</v>
      </c>
      <c r="C45" s="2">
        <f t="shared" si="8"/>
        <v>999.9999</v>
      </c>
      <c r="D45">
        <v>54</v>
      </c>
      <c r="E45" s="2">
        <v>22.22222</v>
      </c>
      <c r="F45" s="2">
        <f t="shared" si="9"/>
        <v>1199.99988</v>
      </c>
      <c r="G45" s="2"/>
      <c r="J45">
        <f t="shared" si="2"/>
        <v>7.9E-07</v>
      </c>
      <c r="K45">
        <f t="shared" si="6"/>
        <v>9772369.932595536</v>
      </c>
      <c r="L45" s="2">
        <f t="shared" si="7"/>
        <v>7.720172246750473</v>
      </c>
    </row>
    <row r="46" spans="1:12" ht="12.75">
      <c r="A46">
        <v>44</v>
      </c>
      <c r="B46" s="2">
        <v>22.22222</v>
      </c>
      <c r="C46" s="2">
        <f t="shared" si="8"/>
        <v>977.77768</v>
      </c>
      <c r="D46">
        <v>54</v>
      </c>
      <c r="E46" s="2">
        <v>22.22222</v>
      </c>
      <c r="F46" s="2">
        <f t="shared" si="9"/>
        <v>1199.99988</v>
      </c>
      <c r="G46" s="2"/>
      <c r="J46">
        <f t="shared" si="2"/>
        <v>7.9E-07</v>
      </c>
      <c r="K46">
        <f t="shared" si="6"/>
        <v>9273837.418555802</v>
      </c>
      <c r="L46" s="2">
        <f t="shared" si="7"/>
        <v>7.326331560659083</v>
      </c>
    </row>
    <row r="47" spans="1:12" ht="12.75">
      <c r="A47">
        <v>52</v>
      </c>
      <c r="B47" s="2">
        <v>22.22222</v>
      </c>
      <c r="C47" s="2">
        <f t="shared" si="8"/>
        <v>1155.55544</v>
      </c>
      <c r="D47">
        <v>54</v>
      </c>
      <c r="E47" s="2">
        <v>22.22222</v>
      </c>
      <c r="F47" s="2">
        <f t="shared" si="9"/>
        <v>1199.99988</v>
      </c>
      <c r="G47" s="2"/>
      <c r="J47">
        <f t="shared" si="2"/>
        <v>7.9E-07</v>
      </c>
      <c r="K47">
        <f t="shared" si="6"/>
        <v>13686819.263877174</v>
      </c>
      <c r="L47" s="2">
        <f t="shared" si="7"/>
        <v>10.812587218462967</v>
      </c>
    </row>
    <row r="48" spans="1:12" ht="12.75">
      <c r="A48">
        <v>61</v>
      </c>
      <c r="B48" s="2">
        <v>22.22222</v>
      </c>
      <c r="C48" s="2">
        <f t="shared" si="8"/>
        <v>1355.55542</v>
      </c>
      <c r="D48">
        <v>54</v>
      </c>
      <c r="E48" s="2">
        <v>22.22222</v>
      </c>
      <c r="F48" s="2">
        <f t="shared" si="9"/>
        <v>1199.99988</v>
      </c>
      <c r="G48" s="2"/>
      <c r="J48">
        <f t="shared" si="2"/>
        <v>7.9E-07</v>
      </c>
      <c r="K48">
        <f t="shared" si="6"/>
        <v>19853325.23864191</v>
      </c>
      <c r="L48" s="2">
        <f t="shared" si="7"/>
        <v>15.684126938527108</v>
      </c>
    </row>
    <row r="49" spans="1:12" ht="12.75">
      <c r="A49">
        <v>56</v>
      </c>
      <c r="B49" s="2">
        <v>22.22222</v>
      </c>
      <c r="C49" s="2">
        <f t="shared" si="8"/>
        <v>1244.44432</v>
      </c>
      <c r="D49">
        <v>55</v>
      </c>
      <c r="E49" s="2">
        <v>22.22222</v>
      </c>
      <c r="F49" s="2">
        <f t="shared" si="9"/>
        <v>1222.2221</v>
      </c>
      <c r="G49" s="2"/>
      <c r="J49">
        <f t="shared" si="2"/>
        <v>7.9E-07</v>
      </c>
      <c r="K49">
        <f t="shared" si="6"/>
        <v>16266452.32418295</v>
      </c>
      <c r="L49" s="2">
        <f t="shared" si="7"/>
        <v>12.85049733610453</v>
      </c>
    </row>
    <row r="50" spans="1:12" ht="12.75">
      <c r="A50">
        <v>63</v>
      </c>
      <c r="B50" s="2">
        <v>22.22222</v>
      </c>
      <c r="C50" s="2">
        <f t="shared" si="8"/>
        <v>1399.99986</v>
      </c>
      <c r="D50">
        <v>55</v>
      </c>
      <c r="E50" s="2">
        <v>22.22222</v>
      </c>
      <c r="F50" s="2">
        <f t="shared" si="9"/>
        <v>1222.2221</v>
      </c>
      <c r="G50" s="2"/>
      <c r="J50">
        <f t="shared" si="2"/>
        <v>7.9E-07</v>
      </c>
      <c r="K50">
        <f t="shared" si="6"/>
        <v>21403175.960631326</v>
      </c>
      <c r="L50" s="2">
        <f t="shared" si="7"/>
        <v>16.908509008898747</v>
      </c>
    </row>
    <row r="51" spans="1:12" ht="12.75">
      <c r="A51">
        <v>60</v>
      </c>
      <c r="B51" s="2">
        <v>22.22222</v>
      </c>
      <c r="C51" s="2">
        <f t="shared" si="8"/>
        <v>1333.3332</v>
      </c>
      <c r="D51">
        <v>56</v>
      </c>
      <c r="E51" s="2">
        <v>22.22222</v>
      </c>
      <c r="F51" s="2">
        <f t="shared" si="9"/>
        <v>1244.44432</v>
      </c>
      <c r="G51" s="2"/>
      <c r="J51">
        <f t="shared" si="2"/>
        <v>7.9E-07</v>
      </c>
      <c r="K51">
        <f t="shared" si="6"/>
        <v>19103245.4196366</v>
      </c>
      <c r="L51" s="2">
        <f t="shared" si="7"/>
        <v>15.091563881512913</v>
      </c>
    </row>
    <row r="52" spans="1:12" ht="12.75">
      <c r="A52">
        <v>37</v>
      </c>
      <c r="B52" s="2">
        <v>22.22222</v>
      </c>
      <c r="C52" s="2">
        <f aca="true" t="shared" si="10" ref="C52:C67">B52*A52</f>
        <v>822.22214</v>
      </c>
      <c r="D52">
        <v>56</v>
      </c>
      <c r="E52" s="2">
        <v>22.22222</v>
      </c>
      <c r="F52" s="2">
        <f t="shared" si="9"/>
        <v>1244.44432</v>
      </c>
      <c r="G52" s="2"/>
      <c r="J52">
        <f t="shared" si="2"/>
        <v>7.9E-07</v>
      </c>
      <c r="K52">
        <f t="shared" si="6"/>
        <v>6193337.666455357</v>
      </c>
      <c r="L52" s="2">
        <f t="shared" si="7"/>
        <v>4.892736756499732</v>
      </c>
    </row>
    <row r="53" spans="1:12" ht="12.75">
      <c r="A53">
        <v>53</v>
      </c>
      <c r="B53" s="2">
        <v>22.22222</v>
      </c>
      <c r="C53" s="2">
        <f t="shared" si="10"/>
        <v>1177.77766</v>
      </c>
      <c r="D53">
        <v>56</v>
      </c>
      <c r="E53" s="2">
        <v>22.22222</v>
      </c>
      <c r="F53" s="2">
        <f t="shared" si="9"/>
        <v>1244.44432</v>
      </c>
      <c r="G53" s="2"/>
      <c r="J53">
        <f t="shared" si="2"/>
        <v>7.9E-07</v>
      </c>
      <c r="K53">
        <f t="shared" si="6"/>
        <v>14307953.428665016</v>
      </c>
      <c r="L53" s="2">
        <f t="shared" si="7"/>
        <v>11.303283208645363</v>
      </c>
    </row>
    <row r="54" spans="1:12" ht="12.75">
      <c r="A54">
        <v>37</v>
      </c>
      <c r="B54" s="2">
        <v>22.22222</v>
      </c>
      <c r="C54" s="2">
        <f t="shared" si="10"/>
        <v>822.22214</v>
      </c>
      <c r="D54">
        <v>56</v>
      </c>
      <c r="E54" s="2">
        <v>22.22222</v>
      </c>
      <c r="F54" s="2">
        <f t="shared" si="9"/>
        <v>1244.44432</v>
      </c>
      <c r="G54" s="2"/>
      <c r="J54">
        <f t="shared" si="2"/>
        <v>7.9E-07</v>
      </c>
      <c r="K54">
        <f t="shared" si="6"/>
        <v>6193337.666455357</v>
      </c>
      <c r="L54" s="2">
        <f t="shared" si="7"/>
        <v>4.892736756499732</v>
      </c>
    </row>
    <row r="55" spans="1:12" ht="12.75">
      <c r="A55">
        <v>54</v>
      </c>
      <c r="B55" s="2">
        <v>22.22222</v>
      </c>
      <c r="C55" s="2">
        <f t="shared" si="10"/>
        <v>1199.99988</v>
      </c>
      <c r="D55">
        <v>57</v>
      </c>
      <c r="E55" s="2">
        <v>22.22222</v>
      </c>
      <c r="F55" s="2">
        <f t="shared" si="9"/>
        <v>1266.66654</v>
      </c>
      <c r="G55" s="2"/>
      <c r="J55">
        <f t="shared" si="2"/>
        <v>7.9E-07</v>
      </c>
      <c r="K55">
        <f t="shared" si="6"/>
        <v>14944872.081182892</v>
      </c>
      <c r="L55" s="2">
        <f t="shared" si="7"/>
        <v>11.806448944134484</v>
      </c>
    </row>
    <row r="56" spans="1:12" ht="12.75">
      <c r="A56">
        <v>54</v>
      </c>
      <c r="B56" s="2">
        <v>22.22222</v>
      </c>
      <c r="C56" s="2">
        <f t="shared" si="10"/>
        <v>1199.99988</v>
      </c>
      <c r="D56">
        <v>57</v>
      </c>
      <c r="E56" s="2">
        <v>22.22222</v>
      </c>
      <c r="F56" s="2">
        <f t="shared" si="9"/>
        <v>1266.66654</v>
      </c>
      <c r="G56" s="2"/>
      <c r="J56">
        <f t="shared" si="2"/>
        <v>7.9E-07</v>
      </c>
      <c r="K56">
        <f t="shared" si="6"/>
        <v>14944872.081182892</v>
      </c>
      <c r="L56" s="2">
        <f t="shared" si="7"/>
        <v>11.806448944134484</v>
      </c>
    </row>
    <row r="57" spans="1:12" ht="12.75">
      <c r="A57">
        <v>43</v>
      </c>
      <c r="B57" s="2">
        <v>22.22222</v>
      </c>
      <c r="C57" s="2">
        <f t="shared" si="10"/>
        <v>955.55546</v>
      </c>
      <c r="D57">
        <v>57</v>
      </c>
      <c r="E57" s="2">
        <v>22.22222</v>
      </c>
      <c r="F57" s="2">
        <f t="shared" si="9"/>
        <v>1266.66654</v>
      </c>
      <c r="G57" s="2"/>
      <c r="J57">
        <f t="shared" si="2"/>
        <v>7.9E-07</v>
      </c>
      <c r="K57">
        <f t="shared" si="6"/>
        <v>8790149.1303672</v>
      </c>
      <c r="L57" s="2">
        <f t="shared" si="7"/>
        <v>6.944217812990089</v>
      </c>
    </row>
    <row r="58" spans="1:12" ht="12.75">
      <c r="A58">
        <v>54</v>
      </c>
      <c r="B58" s="2">
        <v>22.22222</v>
      </c>
      <c r="C58" s="2">
        <f t="shared" si="10"/>
        <v>1199.99988</v>
      </c>
      <c r="D58">
        <v>58</v>
      </c>
      <c r="E58" s="2">
        <v>22.22222</v>
      </c>
      <c r="F58" s="2">
        <f t="shared" si="9"/>
        <v>1288.88876</v>
      </c>
      <c r="G58" s="2"/>
      <c r="J58">
        <f t="shared" si="2"/>
        <v>7.9E-07</v>
      </c>
      <c r="K58">
        <f t="shared" si="6"/>
        <v>14944872.081182892</v>
      </c>
      <c r="L58" s="2">
        <f t="shared" si="7"/>
        <v>11.806448944134484</v>
      </c>
    </row>
    <row r="59" spans="1:12" ht="12.75">
      <c r="A59">
        <v>58</v>
      </c>
      <c r="B59" s="2">
        <v>22.22222</v>
      </c>
      <c r="C59" s="2">
        <f t="shared" si="10"/>
        <v>1288.88876</v>
      </c>
      <c r="D59">
        <v>58</v>
      </c>
      <c r="E59" s="2">
        <v>22.22222</v>
      </c>
      <c r="F59" s="2">
        <f t="shared" si="9"/>
        <v>1288.88876</v>
      </c>
      <c r="G59" s="2"/>
      <c r="J59">
        <f t="shared" si="2"/>
        <v>7.9E-07</v>
      </c>
      <c r="K59">
        <f t="shared" si="6"/>
        <v>17652327.11339211</v>
      </c>
      <c r="L59" s="2">
        <f t="shared" si="7"/>
        <v>13.945338419579766</v>
      </c>
    </row>
    <row r="60" spans="1:12" ht="12.75">
      <c r="A60">
        <v>50</v>
      </c>
      <c r="B60" s="2">
        <v>22.22222</v>
      </c>
      <c r="C60" s="2">
        <f t="shared" si="10"/>
        <v>1111.111</v>
      </c>
      <c r="D60">
        <v>58</v>
      </c>
      <c r="E60" s="2">
        <v>22.22222</v>
      </c>
      <c r="F60" s="2">
        <f t="shared" si="9"/>
        <v>1288.88876</v>
      </c>
      <c r="G60" s="2"/>
      <c r="J60">
        <f t="shared" si="2"/>
        <v>7.9E-07</v>
      </c>
      <c r="K60">
        <f t="shared" si="6"/>
        <v>12491507.46421609</v>
      </c>
      <c r="L60" s="2">
        <f t="shared" si="7"/>
        <v>9.868290896730711</v>
      </c>
    </row>
    <row r="61" spans="1:12" ht="12.75">
      <c r="A61">
        <v>35</v>
      </c>
      <c r="B61" s="2">
        <v>22.22222</v>
      </c>
      <c r="C61" s="2">
        <f t="shared" si="10"/>
        <v>777.7777</v>
      </c>
      <c r="D61">
        <v>58</v>
      </c>
      <c r="E61" s="2">
        <v>22.22222</v>
      </c>
      <c r="F61" s="2">
        <f t="shared" si="9"/>
        <v>1288.88876</v>
      </c>
      <c r="G61" s="2"/>
      <c r="J61">
        <f t="shared" si="2"/>
        <v>7.9E-07</v>
      </c>
      <c r="K61">
        <f t="shared" si="6"/>
        <v>5441182.405323014</v>
      </c>
      <c r="L61" s="2">
        <f t="shared" si="7"/>
        <v>4.29853410020518</v>
      </c>
    </row>
    <row r="62" spans="1:12" ht="12.75">
      <c r="A62">
        <v>63</v>
      </c>
      <c r="B62" s="2">
        <v>22.22222</v>
      </c>
      <c r="C62" s="2">
        <f t="shared" si="10"/>
        <v>1399.99986</v>
      </c>
      <c r="D62">
        <v>58</v>
      </c>
      <c r="E62" s="2">
        <v>22.22222</v>
      </c>
      <c r="F62" s="2">
        <f t="shared" si="9"/>
        <v>1288.88876</v>
      </c>
      <c r="G62" s="2"/>
      <c r="J62">
        <f t="shared" si="2"/>
        <v>7.9E-07</v>
      </c>
      <c r="K62">
        <f t="shared" si="6"/>
        <v>21403175.960631326</v>
      </c>
      <c r="L62" s="2">
        <f t="shared" si="7"/>
        <v>16.908509008898747</v>
      </c>
    </row>
    <row r="63" spans="1:12" ht="12.75">
      <c r="A63">
        <v>47</v>
      </c>
      <c r="B63" s="2">
        <v>22.22222</v>
      </c>
      <c r="C63" s="2">
        <f t="shared" si="10"/>
        <v>1044.44434</v>
      </c>
      <c r="D63">
        <v>58</v>
      </c>
      <c r="E63" s="2">
        <v>22.22222</v>
      </c>
      <c r="F63" s="2">
        <f t="shared" si="9"/>
        <v>1288.88876</v>
      </c>
      <c r="G63" s="2"/>
      <c r="J63">
        <f t="shared" si="2"/>
        <v>7.9E-07</v>
      </c>
      <c r="K63">
        <f t="shared" si="6"/>
        <v>10814408.008279564</v>
      </c>
      <c r="L63" s="2">
        <f t="shared" si="7"/>
        <v>8.543382326540854</v>
      </c>
    </row>
    <row r="64" spans="1:12" ht="12.75">
      <c r="A64">
        <v>46</v>
      </c>
      <c r="B64" s="2">
        <v>22.22222</v>
      </c>
      <c r="C64" s="2">
        <f t="shared" si="10"/>
        <v>1022.22212</v>
      </c>
      <c r="D64">
        <v>60</v>
      </c>
      <c r="E64" s="2">
        <v>22.22222</v>
      </c>
      <c r="F64" s="2">
        <f t="shared" si="9"/>
        <v>1333.3332</v>
      </c>
      <c r="G64" s="2"/>
      <c r="J64">
        <f t="shared" si="2"/>
        <v>7.9E-07</v>
      </c>
      <c r="K64">
        <f t="shared" si="6"/>
        <v>10285857.173361503</v>
      </c>
      <c r="L64" s="2">
        <f t="shared" si="7"/>
        <v>8.125827166955586</v>
      </c>
    </row>
    <row r="65" spans="1:12" ht="12.75">
      <c r="A65">
        <v>37</v>
      </c>
      <c r="B65" s="2">
        <v>22.22222</v>
      </c>
      <c r="C65" s="2">
        <f t="shared" si="10"/>
        <v>822.22214</v>
      </c>
      <c r="D65">
        <v>60</v>
      </c>
      <c r="E65" s="2">
        <v>22.22222</v>
      </c>
      <c r="F65" s="2">
        <f t="shared" si="9"/>
        <v>1333.3332</v>
      </c>
      <c r="G65" s="2"/>
      <c r="J65">
        <f t="shared" si="2"/>
        <v>7.9E-07</v>
      </c>
      <c r="K65">
        <f t="shared" si="6"/>
        <v>6193337.666455357</v>
      </c>
      <c r="L65" s="2">
        <f t="shared" si="7"/>
        <v>4.892736756499732</v>
      </c>
    </row>
    <row r="66" spans="1:12" ht="12.75">
      <c r="A66">
        <v>45</v>
      </c>
      <c r="B66" s="2">
        <v>22.22222</v>
      </c>
      <c r="C66" s="2">
        <f t="shared" si="10"/>
        <v>999.9999</v>
      </c>
      <c r="D66">
        <v>60</v>
      </c>
      <c r="E66" s="2">
        <v>22.22222</v>
      </c>
      <c r="F66" s="2">
        <f t="shared" si="9"/>
        <v>1333.3332</v>
      </c>
      <c r="G66" s="2"/>
      <c r="J66">
        <f t="shared" si="2"/>
        <v>7.9E-07</v>
      </c>
      <c r="K66">
        <f t="shared" si="6"/>
        <v>9772369.932595536</v>
      </c>
      <c r="L66" s="2">
        <f t="shared" si="7"/>
        <v>7.720172246750473</v>
      </c>
    </row>
    <row r="67" spans="1:12" ht="12.75">
      <c r="A67">
        <v>55</v>
      </c>
      <c r="B67" s="2">
        <v>22.22222</v>
      </c>
      <c r="C67" s="2">
        <f t="shared" si="10"/>
        <v>1222.2221</v>
      </c>
      <c r="D67">
        <v>60</v>
      </c>
      <c r="E67" s="2">
        <v>22.22222</v>
      </c>
      <c r="F67" s="2">
        <f t="shared" si="9"/>
        <v>1333.3332</v>
      </c>
      <c r="G67" s="2"/>
      <c r="J67">
        <f t="shared" si="2"/>
        <v>7.9E-07</v>
      </c>
      <c r="K67">
        <f t="shared" si="6"/>
        <v>15597672.891261373</v>
      </c>
      <c r="L67" s="2">
        <f t="shared" si="7"/>
        <v>12.322161584096484</v>
      </c>
    </row>
    <row r="68" spans="1:12" ht="12.75">
      <c r="A68">
        <v>53</v>
      </c>
      <c r="B68" s="2">
        <v>22.22222</v>
      </c>
      <c r="C68" s="2">
        <f aca="true" t="shared" si="11" ref="C68:C83">B68*A68</f>
        <v>1177.77766</v>
      </c>
      <c r="D68">
        <v>60</v>
      </c>
      <c r="E68" s="2">
        <v>22.22222</v>
      </c>
      <c r="F68" s="2">
        <f aca="true" t="shared" si="12" ref="F68:F84">D68*E68</f>
        <v>1333.3332</v>
      </c>
      <c r="G68" s="2"/>
      <c r="J68">
        <f aca="true" t="shared" si="13" ref="J68:J84">7.9*POWER(10,-7)</f>
        <v>7.9E-07</v>
      </c>
      <c r="K68">
        <f t="shared" si="6"/>
        <v>14307953.428665016</v>
      </c>
      <c r="L68" s="2">
        <f t="shared" si="7"/>
        <v>11.303283208645363</v>
      </c>
    </row>
    <row r="69" spans="1:12" ht="12.75">
      <c r="A69">
        <v>37</v>
      </c>
      <c r="B69" s="2">
        <v>22.22222</v>
      </c>
      <c r="C69" s="2">
        <f t="shared" si="11"/>
        <v>822.22214</v>
      </c>
      <c r="D69">
        <v>61</v>
      </c>
      <c r="E69" s="2">
        <v>22.22222</v>
      </c>
      <c r="F69" s="2">
        <f t="shared" si="12"/>
        <v>1355.55542</v>
      </c>
      <c r="G69" s="2"/>
      <c r="J69">
        <f t="shared" si="13"/>
        <v>7.9E-07</v>
      </c>
      <c r="K69">
        <f t="shared" si="6"/>
        <v>6193337.666455357</v>
      </c>
      <c r="L69" s="2">
        <f t="shared" si="7"/>
        <v>4.892736756499732</v>
      </c>
    </row>
    <row r="70" spans="1:12" ht="12.75">
      <c r="A70">
        <v>56</v>
      </c>
      <c r="B70" s="2">
        <v>22.22222</v>
      </c>
      <c r="C70" s="2">
        <f t="shared" si="11"/>
        <v>1244.44432</v>
      </c>
      <c r="D70">
        <v>62</v>
      </c>
      <c r="E70" s="2">
        <v>22.22222</v>
      </c>
      <c r="F70" s="2">
        <f t="shared" si="12"/>
        <v>1377.77764</v>
      </c>
      <c r="G70" s="2"/>
      <c r="J70">
        <f t="shared" si="13"/>
        <v>7.9E-07</v>
      </c>
      <c r="K70">
        <f t="shared" si="6"/>
        <v>16266452.32418295</v>
      </c>
      <c r="L70" s="2">
        <f t="shared" si="7"/>
        <v>12.85049733610453</v>
      </c>
    </row>
    <row r="71" spans="1:12" ht="12.75">
      <c r="A71">
        <v>46</v>
      </c>
      <c r="B71" s="2">
        <v>22.22222</v>
      </c>
      <c r="C71" s="2">
        <f t="shared" si="11"/>
        <v>1022.22212</v>
      </c>
      <c r="D71">
        <v>62</v>
      </c>
      <c r="E71" s="2">
        <v>22.22222</v>
      </c>
      <c r="F71" s="2">
        <f t="shared" si="12"/>
        <v>1377.77764</v>
      </c>
      <c r="G71" s="2"/>
      <c r="J71">
        <f t="shared" si="13"/>
        <v>7.9E-07</v>
      </c>
      <c r="K71">
        <f t="shared" si="6"/>
        <v>10285857.173361503</v>
      </c>
      <c r="L71" s="2">
        <f t="shared" si="7"/>
        <v>8.125827166955586</v>
      </c>
    </row>
    <row r="72" spans="1:12" ht="12.75">
      <c r="A72">
        <v>46</v>
      </c>
      <c r="B72" s="2">
        <v>22.22222</v>
      </c>
      <c r="C72" s="2">
        <f t="shared" si="11"/>
        <v>1022.22212</v>
      </c>
      <c r="D72">
        <v>62</v>
      </c>
      <c r="E72" s="2">
        <v>22.22222</v>
      </c>
      <c r="F72" s="2">
        <f t="shared" si="12"/>
        <v>1377.77764</v>
      </c>
      <c r="G72" s="2"/>
      <c r="J72">
        <f t="shared" si="13"/>
        <v>7.9E-07</v>
      </c>
      <c r="K72">
        <f t="shared" si="6"/>
        <v>10285857.173361503</v>
      </c>
      <c r="L72" s="2">
        <f t="shared" si="7"/>
        <v>8.125827166955586</v>
      </c>
    </row>
    <row r="73" spans="1:12" ht="12.75">
      <c r="A73">
        <v>62</v>
      </c>
      <c r="B73" s="2">
        <v>22.22222</v>
      </c>
      <c r="C73" s="2">
        <f t="shared" si="11"/>
        <v>1377.77764</v>
      </c>
      <c r="D73">
        <v>63</v>
      </c>
      <c r="E73" s="2">
        <v>22.22222</v>
      </c>
      <c r="F73" s="2">
        <f t="shared" si="12"/>
        <v>1399.99986</v>
      </c>
      <c r="G73" s="2"/>
      <c r="J73">
        <f t="shared" si="13"/>
        <v>7.9E-07</v>
      </c>
      <c r="K73">
        <f t="shared" si="6"/>
        <v>20619939.098208524</v>
      </c>
      <c r="L73" s="2">
        <f t="shared" si="7"/>
        <v>16.289751887584732</v>
      </c>
    </row>
    <row r="74" spans="1:12" ht="12.75">
      <c r="A74">
        <v>54</v>
      </c>
      <c r="B74" s="2">
        <v>22.22222</v>
      </c>
      <c r="C74" s="2">
        <f t="shared" si="11"/>
        <v>1199.99988</v>
      </c>
      <c r="D74">
        <v>63</v>
      </c>
      <c r="E74" s="2">
        <v>22.22222</v>
      </c>
      <c r="F74" s="2">
        <f t="shared" si="12"/>
        <v>1399.99986</v>
      </c>
      <c r="G74" s="2"/>
      <c r="J74">
        <f t="shared" si="13"/>
        <v>7.9E-07</v>
      </c>
      <c r="K74">
        <f t="shared" si="6"/>
        <v>14944872.081182892</v>
      </c>
      <c r="L74" s="2">
        <f t="shared" si="7"/>
        <v>11.806448944134484</v>
      </c>
    </row>
    <row r="75" spans="1:12" ht="12.75">
      <c r="A75">
        <v>58</v>
      </c>
      <c r="B75" s="2">
        <v>22.22222</v>
      </c>
      <c r="C75" s="2">
        <f t="shared" si="11"/>
        <v>1288.88876</v>
      </c>
      <c r="D75">
        <v>63</v>
      </c>
      <c r="E75" s="2">
        <v>22.22222</v>
      </c>
      <c r="F75" s="2">
        <f t="shared" si="12"/>
        <v>1399.99986</v>
      </c>
      <c r="G75" s="2"/>
      <c r="J75">
        <f t="shared" si="13"/>
        <v>7.9E-07</v>
      </c>
      <c r="K75">
        <f t="shared" si="6"/>
        <v>17652327.11339211</v>
      </c>
      <c r="L75" s="2">
        <f t="shared" si="7"/>
        <v>13.945338419579766</v>
      </c>
    </row>
    <row r="76" spans="1:12" ht="12.75">
      <c r="A76">
        <v>60</v>
      </c>
      <c r="B76" s="2">
        <v>22.22222</v>
      </c>
      <c r="C76" s="2">
        <f t="shared" si="11"/>
        <v>1333.3332</v>
      </c>
      <c r="D76">
        <v>63</v>
      </c>
      <c r="E76" s="2">
        <v>22.22222</v>
      </c>
      <c r="F76" s="2">
        <f t="shared" si="12"/>
        <v>1399.99986</v>
      </c>
      <c r="G76" s="2"/>
      <c r="J76">
        <f t="shared" si="13"/>
        <v>7.9E-07</v>
      </c>
      <c r="K76">
        <f t="shared" si="6"/>
        <v>19103245.4196366</v>
      </c>
      <c r="L76" s="2">
        <f t="shared" si="7"/>
        <v>15.091563881512913</v>
      </c>
    </row>
    <row r="77" spans="1:12" ht="12.75">
      <c r="A77">
        <v>65</v>
      </c>
      <c r="B77" s="2">
        <v>22.22222</v>
      </c>
      <c r="C77" s="2">
        <f t="shared" si="11"/>
        <v>1444.4443</v>
      </c>
      <c r="D77">
        <v>65</v>
      </c>
      <c r="E77" s="2">
        <v>22.22222</v>
      </c>
      <c r="F77" s="2">
        <f t="shared" si="12"/>
        <v>1444.4443</v>
      </c>
      <c r="G77" s="2"/>
      <c r="J77">
        <f t="shared" si="13"/>
        <v>7.9E-07</v>
      </c>
      <c r="K77">
        <f t="shared" si="6"/>
        <v>23019869.78687148</v>
      </c>
      <c r="L77" s="2">
        <f t="shared" si="7"/>
        <v>18.18569713162847</v>
      </c>
    </row>
    <row r="78" spans="1:12" ht="12.75">
      <c r="A78">
        <v>36</v>
      </c>
      <c r="B78" s="2">
        <v>22.22222</v>
      </c>
      <c r="C78" s="2">
        <f t="shared" si="11"/>
        <v>799.99992</v>
      </c>
      <c r="D78">
        <v>65</v>
      </c>
      <c r="E78" s="2">
        <v>22.22222</v>
      </c>
      <c r="F78" s="2">
        <f t="shared" si="12"/>
        <v>1444.4443</v>
      </c>
      <c r="G78" s="2"/>
      <c r="J78">
        <f t="shared" si="13"/>
        <v>7.9E-07</v>
      </c>
      <c r="K78">
        <f t="shared" si="6"/>
        <v>5810313.53719747</v>
      </c>
      <c r="L78" s="2">
        <f t="shared" si="7"/>
        <v>4.590147694386001</v>
      </c>
    </row>
    <row r="79" spans="1:12" ht="12.75">
      <c r="A79">
        <v>45</v>
      </c>
      <c r="B79" s="2">
        <v>22.22222</v>
      </c>
      <c r="C79" s="2">
        <f t="shared" si="11"/>
        <v>999.9999</v>
      </c>
      <c r="D79">
        <v>65</v>
      </c>
      <c r="E79" s="2">
        <v>22.22222</v>
      </c>
      <c r="F79" s="2">
        <f t="shared" si="12"/>
        <v>1444.4443</v>
      </c>
      <c r="G79" s="2"/>
      <c r="J79">
        <f t="shared" si="13"/>
        <v>7.9E-07</v>
      </c>
      <c r="K79">
        <f t="shared" si="6"/>
        <v>9772369.932595536</v>
      </c>
      <c r="L79" s="2">
        <f t="shared" si="7"/>
        <v>7.720172246750473</v>
      </c>
    </row>
    <row r="80" spans="1:12" ht="12.75">
      <c r="A80">
        <v>58</v>
      </c>
      <c r="B80" s="2">
        <v>22.22222</v>
      </c>
      <c r="C80" s="2">
        <f t="shared" si="11"/>
        <v>1288.88876</v>
      </c>
      <c r="D80">
        <v>65</v>
      </c>
      <c r="E80" s="2">
        <v>22.22222</v>
      </c>
      <c r="F80" s="2">
        <f t="shared" si="12"/>
        <v>1444.4443</v>
      </c>
      <c r="G80" s="2"/>
      <c r="J80">
        <f t="shared" si="13"/>
        <v>7.9E-07</v>
      </c>
      <c r="K80">
        <f t="shared" si="6"/>
        <v>17652327.11339211</v>
      </c>
      <c r="L80" s="2">
        <f t="shared" si="7"/>
        <v>13.945338419579766</v>
      </c>
    </row>
    <row r="81" spans="1:12" ht="12.75">
      <c r="A81">
        <v>65</v>
      </c>
      <c r="B81" s="2">
        <v>22.22222</v>
      </c>
      <c r="C81" s="2">
        <f t="shared" si="11"/>
        <v>1444.4443</v>
      </c>
      <c r="D81">
        <v>67</v>
      </c>
      <c r="E81" s="2">
        <v>22.22222</v>
      </c>
      <c r="F81" s="2">
        <f t="shared" si="12"/>
        <v>1488.88874</v>
      </c>
      <c r="G81" s="2"/>
      <c r="J81">
        <f t="shared" si="13"/>
        <v>7.9E-07</v>
      </c>
      <c r="K81">
        <f t="shared" si="6"/>
        <v>23019869.78687148</v>
      </c>
      <c r="L81" s="2">
        <f t="shared" si="7"/>
        <v>18.18569713162847</v>
      </c>
    </row>
    <row r="82" spans="1:12" ht="12.75">
      <c r="A82">
        <v>50</v>
      </c>
      <c r="B82" s="2">
        <v>22.22222</v>
      </c>
      <c r="C82" s="2">
        <f t="shared" si="11"/>
        <v>1111.111</v>
      </c>
      <c r="D82">
        <v>67</v>
      </c>
      <c r="E82" s="2">
        <v>22.22222</v>
      </c>
      <c r="F82" s="2">
        <f t="shared" si="12"/>
        <v>1488.88874</v>
      </c>
      <c r="G82" s="2"/>
      <c r="J82">
        <f t="shared" si="13"/>
        <v>7.9E-07</v>
      </c>
      <c r="K82">
        <f t="shared" si="6"/>
        <v>12491507.46421609</v>
      </c>
      <c r="L82" s="2">
        <f t="shared" si="7"/>
        <v>9.868290896730711</v>
      </c>
    </row>
    <row r="83" spans="1:12" ht="12.75">
      <c r="A83">
        <v>37</v>
      </c>
      <c r="B83" s="2">
        <v>22.22222</v>
      </c>
      <c r="C83" s="2">
        <f t="shared" si="11"/>
        <v>822.22214</v>
      </c>
      <c r="D83">
        <v>68</v>
      </c>
      <c r="E83" s="2">
        <v>22.22222</v>
      </c>
      <c r="F83" s="2">
        <f t="shared" si="12"/>
        <v>1511.11096</v>
      </c>
      <c r="G83" s="2"/>
      <c r="J83">
        <f t="shared" si="13"/>
        <v>7.9E-07</v>
      </c>
      <c r="K83">
        <f t="shared" si="6"/>
        <v>6193337.666455357</v>
      </c>
      <c r="L83" s="2">
        <f t="shared" si="7"/>
        <v>4.892736756499732</v>
      </c>
    </row>
    <row r="84" spans="1:12" ht="12.75">
      <c r="A84">
        <v>71</v>
      </c>
      <c r="B84" s="2">
        <v>22.22222</v>
      </c>
      <c r="C84" s="2">
        <f>B84*A84</f>
        <v>1577.77762</v>
      </c>
      <c r="D84">
        <v>71</v>
      </c>
      <c r="E84" s="2">
        <v>22.22222</v>
      </c>
      <c r="F84" s="2">
        <f t="shared" si="12"/>
        <v>1577.77762</v>
      </c>
      <c r="G84" s="2"/>
      <c r="J84">
        <f t="shared" si="13"/>
        <v>7.9E-07</v>
      </c>
      <c r="K84">
        <f t="shared" si="6"/>
        <v>28277870.041280475</v>
      </c>
      <c r="L84" s="2">
        <f t="shared" si="7"/>
        <v>22.339517332611575</v>
      </c>
    </row>
    <row r="85" spans="1:12" ht="12.75">
      <c r="A85">
        <f>SUM(A4:A84)</f>
        <v>4216</v>
      </c>
      <c r="B85" s="2"/>
      <c r="C85" s="2">
        <f>SUM(C4:C84)</f>
        <v>93688.87952000003</v>
      </c>
      <c r="D85" s="2">
        <f>SUM(D4:D84)</f>
        <v>4216</v>
      </c>
      <c r="E85" s="2"/>
      <c r="F85" s="2">
        <f>SUM(F4:F84)</f>
        <v>93688.87951999997</v>
      </c>
      <c r="G85" s="2"/>
      <c r="J85">
        <v>81</v>
      </c>
      <c r="L85" s="2">
        <f>SUM(L4:L84)</f>
        <v>921.0722457961513</v>
      </c>
    </row>
    <row r="86" spans="2:7" ht="12.75">
      <c r="B86" s="2"/>
      <c r="C86" s="2"/>
      <c r="D86" s="2"/>
      <c r="E86" s="2"/>
      <c r="F86" s="2"/>
      <c r="G86" s="2"/>
    </row>
    <row r="87" spans="1:12" ht="12.75">
      <c r="A87" s="2"/>
      <c r="B87" t="s">
        <v>9</v>
      </c>
      <c r="C87" s="2"/>
      <c r="D87">
        <f>AVERAGE(C4:C84)</f>
        <v>1156.6528335802473</v>
      </c>
      <c r="E87">
        <f>AVERAGE(C4:C84)</f>
        <v>1156.6528335802473</v>
      </c>
      <c r="F87" t="s">
        <v>10</v>
      </c>
      <c r="L87">
        <f>L85/J85</f>
        <v>11.371262293779646</v>
      </c>
    </row>
    <row r="88" spans="1:6" ht="12.75">
      <c r="A88" s="2"/>
      <c r="B88" t="s">
        <v>12</v>
      </c>
      <c r="C88" s="2">
        <v>956</v>
      </c>
      <c r="D88">
        <f>MEDIAN(C4:C84)</f>
        <v>1177.77766</v>
      </c>
      <c r="E88">
        <f>MEDIAN(C4:C84)</f>
        <v>1177.77766</v>
      </c>
      <c r="F88" t="s">
        <v>10</v>
      </c>
    </row>
    <row r="89" spans="1:12" ht="12.75">
      <c r="A89" s="2"/>
      <c r="B89" t="s">
        <v>13</v>
      </c>
      <c r="C89" s="2"/>
      <c r="E89">
        <f>STDEV(C4:C84)</f>
        <v>208.13399449404093</v>
      </c>
      <c r="L89">
        <v>11.37126</v>
      </c>
    </row>
    <row r="90" spans="1:4" ht="12.75">
      <c r="A90" s="2"/>
      <c r="B90" s="2"/>
      <c r="C90">
        <f>COUNT(#REF!)</f>
        <v>0</v>
      </c>
      <c r="D90" s="2"/>
    </row>
    <row r="91" spans="2:7" ht="12.75">
      <c r="B91" s="2" t="s">
        <v>7</v>
      </c>
      <c r="C91" s="2">
        <f>COUNT(C4:C84)</f>
        <v>81</v>
      </c>
      <c r="D91" s="2"/>
      <c r="E91" s="3" t="s">
        <v>8</v>
      </c>
      <c r="F91">
        <v>778</v>
      </c>
      <c r="G91">
        <f>MAX(C4:C84)</f>
        <v>1577.77762</v>
      </c>
    </row>
    <row r="92" spans="2:7" ht="12.75">
      <c r="B92" s="2" t="s">
        <v>9</v>
      </c>
      <c r="C92" s="2">
        <f>AVERAGE(C4:C84)</f>
        <v>1156.6528335802473</v>
      </c>
      <c r="D92" s="2"/>
      <c r="E92" s="3" t="s">
        <v>11</v>
      </c>
      <c r="F92">
        <v>1578</v>
      </c>
      <c r="G92">
        <f>MIN(C4:C84)</f>
        <v>777.7777</v>
      </c>
    </row>
    <row r="93" spans="2:4" ht="12.75">
      <c r="B93" s="2" t="s">
        <v>12</v>
      </c>
      <c r="C93" s="2">
        <f>MEDIAN(C4:C84)</f>
        <v>1177.77766</v>
      </c>
      <c r="D93" s="2"/>
    </row>
    <row r="94" spans="2:4" ht="12.75">
      <c r="B94" t="s">
        <v>13</v>
      </c>
      <c r="C94" s="2">
        <f>STDEV(C4:C84)</f>
        <v>208.13399449404093</v>
      </c>
      <c r="D94" s="2"/>
    </row>
    <row r="95" spans="3:4" ht="12.75">
      <c r="C95" s="2"/>
      <c r="D95" s="2"/>
    </row>
    <row r="96" ht="12.75">
      <c r="D96" s="2"/>
    </row>
    <row r="97" ht="12.75">
      <c r="D97" s="2"/>
    </row>
    <row r="98" ht="12.75">
      <c r="D98" s="2"/>
    </row>
    <row r="99" spans="2:4" ht="12.75">
      <c r="B99">
        <v>27</v>
      </c>
      <c r="C99">
        <v>27</v>
      </c>
      <c r="D99" s="2">
        <f>B99*B99</f>
        <v>729</v>
      </c>
    </row>
    <row r="100" spans="2:4" ht="12.75">
      <c r="B100">
        <v>22</v>
      </c>
      <c r="C100">
        <v>22</v>
      </c>
      <c r="D100" s="2">
        <f>B100*B100</f>
        <v>484</v>
      </c>
    </row>
    <row r="101" spans="2:4" ht="12.75">
      <c r="B101">
        <v>24</v>
      </c>
      <c r="C101">
        <v>24</v>
      </c>
      <c r="D101" s="2">
        <f>B101*B101</f>
        <v>576</v>
      </c>
    </row>
    <row r="102" spans="2:4" ht="12.75">
      <c r="B102">
        <v>26</v>
      </c>
      <c r="C102">
        <v>26</v>
      </c>
      <c r="D102" s="2">
        <f>B102*B102</f>
        <v>676</v>
      </c>
    </row>
    <row r="103" ht="12.75">
      <c r="D103" s="2">
        <f>SUM(D99:D102)</f>
        <v>2465</v>
      </c>
    </row>
    <row r="104" spans="2:4" ht="12.75">
      <c r="B104">
        <f>SUM(B99:B103)</f>
        <v>99</v>
      </c>
      <c r="D104" s="2"/>
    </row>
    <row r="105" ht="12.75">
      <c r="D105" s="2"/>
    </row>
    <row r="106" spans="2:4" ht="12.75">
      <c r="B106">
        <f>AVERAGE(B99,B102)</f>
        <v>26.5</v>
      </c>
      <c r="D106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H7" sqref="H7"/>
    </sheetView>
  </sheetViews>
  <sheetFormatPr defaultColWidth="11.421875" defaultRowHeight="12.75"/>
  <cols>
    <col min="2" max="2" width="2.7109375" style="0" customWidth="1"/>
    <col min="7" max="7" width="2.7109375" style="0" customWidth="1"/>
  </cols>
  <sheetData>
    <row r="1" spans="1:5" ht="12.75">
      <c r="A1" t="s">
        <v>17</v>
      </c>
      <c r="C1" t="s">
        <v>19</v>
      </c>
      <c r="D1" t="s">
        <v>7</v>
      </c>
      <c r="E1" t="s">
        <v>19</v>
      </c>
    </row>
    <row r="2" spans="1:5" ht="12.75">
      <c r="A2" t="s">
        <v>18</v>
      </c>
      <c r="C2" s="2">
        <v>400</v>
      </c>
      <c r="D2" s="2">
        <v>1</v>
      </c>
      <c r="E2" s="2">
        <v>400</v>
      </c>
    </row>
    <row r="3" spans="1:5" ht="12.75">
      <c r="A3" t="s">
        <v>15</v>
      </c>
      <c r="C3" s="2">
        <v>500</v>
      </c>
      <c r="D3" s="2">
        <v>5</v>
      </c>
      <c r="E3" s="2">
        <v>500</v>
      </c>
    </row>
    <row r="4" spans="1:5" ht="12.75">
      <c r="A4" t="s">
        <v>2</v>
      </c>
      <c r="C4" s="2">
        <v>600</v>
      </c>
      <c r="D4" s="2">
        <v>7</v>
      </c>
      <c r="E4" s="2">
        <v>600</v>
      </c>
    </row>
    <row r="5" spans="3:5" ht="12.75">
      <c r="C5" s="2">
        <v>700</v>
      </c>
      <c r="D5" s="2">
        <v>15</v>
      </c>
      <c r="E5" s="2">
        <v>700</v>
      </c>
    </row>
    <row r="6" spans="3:5" ht="12.75">
      <c r="C6" s="2">
        <v>800</v>
      </c>
      <c r="D6" s="2">
        <v>16</v>
      </c>
      <c r="E6" s="2">
        <v>800</v>
      </c>
    </row>
    <row r="7" spans="3:5" ht="12.75">
      <c r="C7" s="2">
        <v>900</v>
      </c>
      <c r="D7" s="2">
        <v>15</v>
      </c>
      <c r="E7" s="2">
        <v>900</v>
      </c>
    </row>
    <row r="8" spans="3:5" ht="12.75">
      <c r="C8" s="2">
        <v>1000</v>
      </c>
      <c r="D8" s="2">
        <v>14</v>
      </c>
      <c r="E8" s="2">
        <v>1000</v>
      </c>
    </row>
    <row r="9" spans="3:5" ht="12.75">
      <c r="C9" s="2">
        <v>1100</v>
      </c>
      <c r="D9" s="2">
        <v>4</v>
      </c>
      <c r="E9" s="2">
        <v>1100</v>
      </c>
    </row>
    <row r="10" spans="3:5" ht="12.75">
      <c r="C10" s="2">
        <v>1200</v>
      </c>
      <c r="D10" s="2">
        <v>1</v>
      </c>
      <c r="E10" s="2">
        <v>1200</v>
      </c>
    </row>
    <row r="11" spans="3:5" ht="12.75">
      <c r="C11" s="2">
        <v>1300</v>
      </c>
      <c r="D11" s="2">
        <v>2</v>
      </c>
      <c r="E11" s="2">
        <v>1300</v>
      </c>
    </row>
    <row r="12" spans="3:5" ht="12.75">
      <c r="C12" s="2">
        <v>1400</v>
      </c>
      <c r="D12" s="2">
        <v>1</v>
      </c>
      <c r="E12" s="2">
        <v>1400</v>
      </c>
    </row>
    <row r="13" spans="3:5" ht="12.75">
      <c r="C13" s="2">
        <v>1500</v>
      </c>
      <c r="D13" s="2">
        <v>1</v>
      </c>
      <c r="E13" s="2">
        <v>1500</v>
      </c>
    </row>
    <row r="14" spans="3:5" ht="12.75">
      <c r="C14" s="2">
        <v>1600</v>
      </c>
      <c r="D14" s="2">
        <v>4</v>
      </c>
      <c r="E14" s="2">
        <v>1600</v>
      </c>
    </row>
    <row r="15" spans="3:5" ht="12.75">
      <c r="C15" s="2">
        <v>1700</v>
      </c>
      <c r="D15" s="2">
        <v>1</v>
      </c>
      <c r="E15" s="2">
        <v>1700</v>
      </c>
    </row>
    <row r="16" spans="3:4" ht="12.75">
      <c r="C16" s="2"/>
      <c r="D16" s="2"/>
    </row>
    <row r="17" spans="1:5" ht="12.75">
      <c r="A17" t="s">
        <v>17</v>
      </c>
      <c r="C17" t="s">
        <v>19</v>
      </c>
      <c r="D17" t="s">
        <v>7</v>
      </c>
      <c r="E17" t="s">
        <v>19</v>
      </c>
    </row>
    <row r="18" spans="1:5" ht="12.75">
      <c r="A18" t="s">
        <v>18</v>
      </c>
      <c r="C18" s="2">
        <v>400</v>
      </c>
      <c r="D18" s="2"/>
      <c r="E18" s="2">
        <v>400</v>
      </c>
    </row>
    <row r="19" spans="1:5" ht="12.75">
      <c r="A19" t="s">
        <v>15</v>
      </c>
      <c r="C19" s="2">
        <v>500</v>
      </c>
      <c r="D19" s="2"/>
      <c r="E19" s="2">
        <v>500</v>
      </c>
    </row>
    <row r="20" spans="1:5" ht="12.75">
      <c r="A20" t="s">
        <v>14</v>
      </c>
      <c r="C20" s="2">
        <v>600</v>
      </c>
      <c r="D20" s="2">
        <v>7</v>
      </c>
      <c r="E20" s="2">
        <v>600</v>
      </c>
    </row>
    <row r="21" spans="3:5" ht="12.75">
      <c r="C21" s="2">
        <v>700</v>
      </c>
      <c r="D21" s="2">
        <v>15</v>
      </c>
      <c r="E21" s="2">
        <v>700</v>
      </c>
    </row>
    <row r="22" spans="3:5" ht="12.75">
      <c r="C22" s="2">
        <v>800</v>
      </c>
      <c r="D22" s="2">
        <v>16</v>
      </c>
      <c r="E22" s="2">
        <v>800</v>
      </c>
    </row>
    <row r="23" spans="3:5" ht="12.75">
      <c r="C23" s="2">
        <v>900</v>
      </c>
      <c r="D23" s="2">
        <v>15</v>
      </c>
      <c r="E23" s="2">
        <v>900</v>
      </c>
    </row>
    <row r="24" spans="3:5" ht="12.75">
      <c r="C24" s="2">
        <v>1000</v>
      </c>
      <c r="D24" s="2">
        <v>14</v>
      </c>
      <c r="E24" s="2">
        <v>1000</v>
      </c>
    </row>
    <row r="25" spans="3:5" ht="12.75">
      <c r="C25" s="2">
        <v>1100</v>
      </c>
      <c r="D25" s="2">
        <v>4</v>
      </c>
      <c r="E25" s="2">
        <v>1100</v>
      </c>
    </row>
    <row r="26" spans="3:5" ht="12.75">
      <c r="C26" s="2">
        <v>1200</v>
      </c>
      <c r="D26" s="2">
        <v>1</v>
      </c>
      <c r="E26" s="2">
        <v>1200</v>
      </c>
    </row>
    <row r="27" spans="3:5" ht="12.75">
      <c r="C27" s="2">
        <v>1300</v>
      </c>
      <c r="D27" s="2">
        <v>2</v>
      </c>
      <c r="E27" s="2">
        <v>1300</v>
      </c>
    </row>
    <row r="28" spans="3:5" ht="12.75">
      <c r="C28" s="2">
        <v>1400</v>
      </c>
      <c r="D28" s="2">
        <v>1</v>
      </c>
      <c r="E28" s="2">
        <v>1400</v>
      </c>
    </row>
    <row r="29" spans="3:5" ht="12.75">
      <c r="C29" s="2">
        <v>1500</v>
      </c>
      <c r="D29" s="2">
        <v>1</v>
      </c>
      <c r="E29" s="2">
        <v>1500</v>
      </c>
    </row>
    <row r="30" spans="3:5" ht="12.75">
      <c r="C30" s="2">
        <v>1600</v>
      </c>
      <c r="D30" s="2">
        <v>4</v>
      </c>
      <c r="E30" s="2">
        <v>1600</v>
      </c>
    </row>
    <row r="31" spans="3:5" ht="12.75">
      <c r="C31" s="2">
        <v>1700</v>
      </c>
      <c r="D31" s="2">
        <v>1</v>
      </c>
      <c r="E31" s="2">
        <v>1700</v>
      </c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Keim</cp:lastModifiedBy>
  <cp:lastPrinted>2004-01-14T21:32:10Z</cp:lastPrinted>
  <dcterms:created xsi:type="dcterms:W3CDTF">1998-06-17T07:51:30Z</dcterms:created>
  <dcterms:modified xsi:type="dcterms:W3CDTF">2016-06-09T07:34:33Z</dcterms:modified>
  <cp:category/>
  <cp:version/>
  <cp:contentType/>
  <cp:contentStatus/>
</cp:coreProperties>
</file>